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MB\Verejne_zakazky\2020_Jazykove kurzy pro zamestnance MMB\Finalni dokumentace bez F a R\"/>
    </mc:Choice>
  </mc:AlternateContent>
  <xr:revisionPtr revIDLastSave="0" documentId="13_ncr:1_{20C3373D-8A65-4DC3-BB91-59333A49E3CD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příloha č.1 Smlouvy" sheetId="1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3" i="10" l="1"/>
  <c r="D33" i="10"/>
  <c r="I32" i="10"/>
  <c r="F32" i="10"/>
  <c r="J32" i="10" s="1"/>
  <c r="I31" i="10"/>
  <c r="J31" i="10" s="1"/>
  <c r="F31" i="10"/>
  <c r="J30" i="10"/>
  <c r="I30" i="10"/>
  <c r="F30" i="10"/>
  <c r="I29" i="10"/>
  <c r="F29" i="10"/>
  <c r="J29" i="10" s="1"/>
  <c r="I28" i="10"/>
  <c r="F28" i="10"/>
  <c r="J28" i="10" s="1"/>
  <c r="I27" i="10"/>
  <c r="J27" i="10" s="1"/>
  <c r="F27" i="10"/>
  <c r="J26" i="10"/>
  <c r="I26" i="10"/>
  <c r="F26" i="10"/>
  <c r="I25" i="10"/>
  <c r="I33" i="10" s="1"/>
  <c r="F25" i="10"/>
  <c r="J25" i="10" s="1"/>
  <c r="J33" i="10" s="1"/>
  <c r="E16" i="10"/>
  <c r="F20" i="10" s="1"/>
  <c r="D16" i="10"/>
  <c r="F19" i="10" s="1"/>
  <c r="C16" i="10"/>
  <c r="F18" i="10" s="1"/>
  <c r="B16" i="10"/>
  <c r="F17" i="10" s="1"/>
  <c r="F33" i="10" l="1"/>
</calcChain>
</file>

<file path=xl/sharedStrings.xml><?xml version="1.0" encoding="utf-8"?>
<sst xmlns="http://schemas.openxmlformats.org/spreadsheetml/2006/main" count="44" uniqueCount="40">
  <si>
    <t>úterý</t>
  </si>
  <si>
    <t>čtvrtek</t>
  </si>
  <si>
    <t>říjen</t>
  </si>
  <si>
    <t>listopad</t>
  </si>
  <si>
    <t>prosinec</t>
  </si>
  <si>
    <t>leden</t>
  </si>
  <si>
    <t>únor</t>
  </si>
  <si>
    <t>březen</t>
  </si>
  <si>
    <t>duben</t>
  </si>
  <si>
    <t>květen</t>
  </si>
  <si>
    <t>červen</t>
  </si>
  <si>
    <t>celkem:</t>
  </si>
  <si>
    <t>Jazykové kurzy:</t>
  </si>
  <si>
    <t>Angličtina - úterý</t>
  </si>
  <si>
    <t>Angličtina - čtvrtek</t>
  </si>
  <si>
    <t>Němčina - úterý</t>
  </si>
  <si>
    <t>Němčina - čtvrtek</t>
  </si>
  <si>
    <t>Španělština - úterý</t>
  </si>
  <si>
    <t>Italština - úterý</t>
  </si>
  <si>
    <t>Jazykové kurzy pro zaměstnance MMB</t>
  </si>
  <si>
    <t xml:space="preserve">Počet hodin v jednom kurzu  </t>
  </si>
  <si>
    <t xml:space="preserve">úterý </t>
  </si>
  <si>
    <t>vyuč.hodin za jeden školní rok</t>
  </si>
  <si>
    <t>Počet vyučovacích hodin za kurzy za oba školní roky</t>
  </si>
  <si>
    <t>Italština - čtvrtek</t>
  </si>
  <si>
    <t>Celkem</t>
  </si>
  <si>
    <t>Španělština - čtvrtek</t>
  </si>
  <si>
    <t>Od 1. 10. 2020 do 30. 6. 2022</t>
  </si>
  <si>
    <t>Školní rok 2020/2021                 od 1.10.2020 do 30.6.2021</t>
  </si>
  <si>
    <t>Školní rok 2021/2022                                   od 1.10.2021 do 30.6.2022</t>
  </si>
  <si>
    <t>celkem úterý x 2 vyuč. hod. v roce 2020/2021</t>
  </si>
  <si>
    <t>celkem čtvrtek x 2 vyuč. hod. v roce 2020/2021</t>
  </si>
  <si>
    <t>celkem úterý x 2 vyuč. hod. v roce 2021/2022</t>
  </si>
  <si>
    <t>celkem čtvrtek x 2 vyuč. hod. v roce 2021/2022</t>
  </si>
  <si>
    <t>Počet kurzů                školní rok 2020/2021</t>
  </si>
  <si>
    <t>Počet vyučovacích hodin 1 kurzu za školní rok 2020/2021</t>
  </si>
  <si>
    <t>Počet vyučovacích hodin za kurzy za školní rok 2020/2021</t>
  </si>
  <si>
    <t>Předpokládaný počet kurzů                   školní rok                  2021/2022</t>
  </si>
  <si>
    <t>Počet vyučovacích hodin 1 kurzu za školní rok 2021/2022</t>
  </si>
  <si>
    <t>Počet vyučovacích hodin za kurzy za školní rok 2021/2022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</si>
</sst>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u/>
      <sz val="10"/>
      <name val="Arial CE"/>
      <family val="2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0" borderId="1" applyNumberFormat="0" applyFill="0" applyAlignment="0" applyProtection="0"/>
    <xf numFmtId="0" fontId="4" fillId="3" borderId="0" applyNumberFormat="0" applyBorder="0" applyAlignment="0" applyProtection="0"/>
    <xf numFmtId="0" fontId="5" fillId="16" borderId="2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17" borderId="0" applyNumberFormat="0" applyBorder="0" applyAlignment="0" applyProtection="0"/>
    <xf numFmtId="0" fontId="1" fillId="18" borderId="6" applyNumberFormat="0" applyFont="0" applyAlignment="0" applyProtection="0"/>
    <xf numFmtId="0" fontId="12" fillId="0" borderId="7" applyNumberFormat="0" applyFill="0" applyAlignment="0" applyProtection="0"/>
    <xf numFmtId="0" fontId="13" fillId="4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7" borderId="8" applyNumberFormat="0" applyAlignment="0" applyProtection="0"/>
    <xf numFmtId="0" fontId="16" fillId="19" borderId="8" applyNumberFormat="0" applyAlignment="0" applyProtection="0"/>
    <xf numFmtId="0" fontId="17" fillId="19" borderId="9" applyNumberFormat="0" applyAlignment="0" applyProtection="0"/>
    <xf numFmtId="0" fontId="18" fillId="0" borderId="0" applyNumberFormat="0" applyFill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3" borderId="0" applyNumberFormat="0" applyBorder="0" applyAlignment="0" applyProtection="0"/>
    <xf numFmtId="0" fontId="11" fillId="0" borderId="0"/>
  </cellStyleXfs>
  <cellXfs count="48">
    <xf numFmtId="0" fontId="0" fillId="0" borderId="0" xfId="0"/>
    <xf numFmtId="0" fontId="19" fillId="0" borderId="0" xfId="0" applyFont="1"/>
    <xf numFmtId="3" fontId="0" fillId="0" borderId="0" xfId="0" applyNumberFormat="1"/>
    <xf numFmtId="0" fontId="0" fillId="0" borderId="10" xfId="0" applyBorder="1"/>
    <xf numFmtId="0" fontId="0" fillId="25" borderId="13" xfId="0" applyFill="1" applyBorder="1" applyAlignment="1">
      <alignment horizontal="center" vertical="center" wrapText="1"/>
    </xf>
    <xf numFmtId="0" fontId="0" fillId="25" borderId="12" xfId="0" applyFill="1" applyBorder="1" applyAlignment="1">
      <alignment horizontal="center" vertical="center" wrapText="1"/>
    </xf>
    <xf numFmtId="0" fontId="0" fillId="24" borderId="13" xfId="0" applyFill="1" applyBorder="1" applyAlignment="1">
      <alignment horizontal="center" vertical="center" wrapText="1"/>
    </xf>
    <xf numFmtId="0" fontId="0" fillId="24" borderId="12" xfId="0" applyFill="1" applyBorder="1" applyAlignment="1">
      <alignment horizontal="center" vertical="center" wrapText="1"/>
    </xf>
    <xf numFmtId="3" fontId="0" fillId="0" borderId="10" xfId="0" applyNumberFormat="1" applyBorder="1"/>
    <xf numFmtId="0" fontId="0" fillId="25" borderId="10" xfId="0" applyFill="1" applyBorder="1"/>
    <xf numFmtId="0" fontId="0" fillId="24" borderId="10" xfId="0" applyFill="1" applyBorder="1"/>
    <xf numFmtId="0" fontId="0" fillId="0" borderId="10" xfId="0" applyFill="1" applyBorder="1"/>
    <xf numFmtId="3" fontId="0" fillId="0" borderId="10" xfId="0" applyNumberFormat="1" applyFill="1" applyBorder="1"/>
    <xf numFmtId="0" fontId="0" fillId="0" borderId="0" xfId="0" applyFill="1"/>
    <xf numFmtId="0" fontId="20" fillId="0" borderId="10" xfId="0" applyFont="1" applyFill="1" applyBorder="1"/>
    <xf numFmtId="0" fontId="20" fillId="25" borderId="10" xfId="0" applyFont="1" applyFill="1" applyBorder="1"/>
    <xf numFmtId="0" fontId="20" fillId="24" borderId="10" xfId="0" applyFont="1" applyFill="1" applyBorder="1"/>
    <xf numFmtId="3" fontId="0" fillId="25" borderId="10" xfId="0" applyNumberFormat="1" applyFill="1" applyBorder="1"/>
    <xf numFmtId="0" fontId="0" fillId="25" borderId="13" xfId="0" applyFill="1" applyBorder="1"/>
    <xf numFmtId="0" fontId="0" fillId="25" borderId="12" xfId="0" applyFill="1" applyBorder="1"/>
    <xf numFmtId="3" fontId="0" fillId="24" borderId="10" xfId="0" applyNumberFormat="1" applyFill="1" applyBorder="1"/>
    <xf numFmtId="0" fontId="0" fillId="24" borderId="13" xfId="0" applyFill="1" applyBorder="1"/>
    <xf numFmtId="0" fontId="0" fillId="24" borderId="12" xfId="0" applyFill="1" applyBorder="1"/>
    <xf numFmtId="0" fontId="21" fillId="0" borderId="13" xfId="0" applyFont="1" applyBorder="1" applyAlignment="1">
      <alignment wrapText="1"/>
    </xf>
    <xf numFmtId="0" fontId="21" fillId="0" borderId="11" xfId="0" applyFont="1" applyBorder="1"/>
    <xf numFmtId="0" fontId="21" fillId="0" borderId="12" xfId="0" applyFont="1" applyBorder="1"/>
    <xf numFmtId="0" fontId="21" fillId="0" borderId="10" xfId="0" applyFont="1" applyFill="1" applyBorder="1" applyAlignment="1">
      <alignment horizontal="center" vertical="top" wrapText="1"/>
    </xf>
    <xf numFmtId="0" fontId="21" fillId="0" borderId="10" xfId="0" applyFont="1" applyBorder="1" applyAlignment="1">
      <alignment horizontal="center" vertical="top" wrapText="1"/>
    </xf>
    <xf numFmtId="0" fontId="0" fillId="0" borderId="0" xfId="0" applyAlignment="1">
      <alignment horizontal="right"/>
    </xf>
    <xf numFmtId="0" fontId="0" fillId="25" borderId="0" xfId="0" applyFill="1"/>
    <xf numFmtId="0" fontId="0" fillId="25" borderId="0" xfId="0" applyFill="1" applyAlignment="1">
      <alignment horizontal="right"/>
    </xf>
    <xf numFmtId="0" fontId="0" fillId="0" borderId="13" xfId="0" applyFill="1" applyBorder="1" applyAlignment="1">
      <alignment horizontal="left"/>
    </xf>
    <xf numFmtId="0" fontId="0" fillId="0" borderId="11" xfId="0" applyFill="1" applyBorder="1"/>
    <xf numFmtId="0" fontId="0" fillId="0" borderId="12" xfId="0" applyFill="1" applyBorder="1"/>
    <xf numFmtId="0" fontId="0" fillId="25" borderId="10" xfId="0" applyFill="1" applyBorder="1" applyAlignment="1">
      <alignment horizontal="center"/>
    </xf>
    <xf numFmtId="0" fontId="0" fillId="25" borderId="14" xfId="0" applyFill="1" applyBorder="1" applyAlignment="1">
      <alignment horizontal="center"/>
    </xf>
    <xf numFmtId="0" fontId="0" fillId="24" borderId="14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3" fontId="0" fillId="0" borderId="0" xfId="0" applyNumberFormat="1" applyFill="1"/>
    <xf numFmtId="0" fontId="0" fillId="24" borderId="10" xfId="0" applyFill="1" applyBorder="1" applyAlignment="1">
      <alignment horizontal="center"/>
    </xf>
    <xf numFmtId="0" fontId="21" fillId="0" borderId="13" xfId="0" applyFont="1" applyFill="1" applyBorder="1" applyAlignment="1">
      <alignment horizontal="left"/>
    </xf>
    <xf numFmtId="0" fontId="21" fillId="0" borderId="11" xfId="0" applyFont="1" applyFill="1" applyBorder="1"/>
    <xf numFmtId="0" fontId="21" fillId="0" borderId="12" xfId="0" applyFont="1" applyFill="1" applyBorder="1"/>
    <xf numFmtId="0" fontId="21" fillId="25" borderId="10" xfId="0" applyFont="1" applyFill="1" applyBorder="1" applyAlignment="1">
      <alignment horizontal="center"/>
    </xf>
    <xf numFmtId="3" fontId="21" fillId="25" borderId="10" xfId="0" applyNumberFormat="1" applyFont="1" applyFill="1" applyBorder="1" applyAlignment="1">
      <alignment horizontal="center"/>
    </xf>
    <xf numFmtId="3" fontId="21" fillId="24" borderId="10" xfId="0" applyNumberFormat="1" applyFont="1" applyFill="1" applyBorder="1" applyAlignment="1">
      <alignment horizontal="center"/>
    </xf>
    <xf numFmtId="3" fontId="21" fillId="0" borderId="10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left"/>
    </xf>
  </cellXfs>
  <cellStyles count="43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42" xr:uid="{00000000-0005-0000-0000-00001B000000}"/>
    <cellStyle name="Poznámka" xfId="28" builtinId="10" customBuiltin="1"/>
    <cellStyle name="Propojená buňka" xfId="29" builtinId="24" customBuiltin="1"/>
    <cellStyle name="Správně" xfId="30" builtinId="26" customBuiltin="1"/>
    <cellStyle name="Špatně" xfId="2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7"/>
  <sheetViews>
    <sheetView tabSelected="1" workbookViewId="0">
      <selection activeCell="C36" sqref="C36"/>
    </sheetView>
  </sheetViews>
  <sheetFormatPr defaultRowHeight="12.75" x14ac:dyDescent="0.2"/>
  <cols>
    <col min="1" max="1" width="11.5703125" customWidth="1"/>
    <col min="2" max="2" width="13.28515625" customWidth="1"/>
    <col min="3" max="3" width="13.42578125" customWidth="1"/>
    <col min="4" max="4" width="16.140625" customWidth="1"/>
    <col min="5" max="6" width="16.85546875" customWidth="1"/>
    <col min="7" max="7" width="15.140625" customWidth="1"/>
    <col min="8" max="8" width="14.5703125" style="2" customWidth="1"/>
    <col min="9" max="9" width="16" customWidth="1"/>
    <col min="10" max="10" width="14.7109375" customWidth="1"/>
  </cols>
  <sheetData>
    <row r="1" spans="1:8" x14ac:dyDescent="0.2">
      <c r="A1" s="1" t="s">
        <v>19</v>
      </c>
    </row>
    <row r="2" spans="1:8" x14ac:dyDescent="0.2">
      <c r="A2" t="s">
        <v>27</v>
      </c>
    </row>
    <row r="4" spans="1:8" x14ac:dyDescent="0.2">
      <c r="A4" t="s">
        <v>20</v>
      </c>
    </row>
    <row r="5" spans="1:8" ht="33.75" customHeight="1" x14ac:dyDescent="0.2">
      <c r="A5" s="3"/>
      <c r="B5" s="4" t="s">
        <v>28</v>
      </c>
      <c r="C5" s="5"/>
      <c r="D5" s="6" t="s">
        <v>29</v>
      </c>
      <c r="E5" s="7"/>
      <c r="F5" s="8"/>
      <c r="H5"/>
    </row>
    <row r="6" spans="1:8" ht="33.75" customHeight="1" x14ac:dyDescent="0.2">
      <c r="A6" s="3"/>
      <c r="B6" s="9" t="s">
        <v>0</v>
      </c>
      <c r="C6" s="9" t="s">
        <v>1</v>
      </c>
      <c r="D6" s="10" t="s">
        <v>21</v>
      </c>
      <c r="E6" s="10" t="s">
        <v>1</v>
      </c>
      <c r="F6" s="8"/>
      <c r="H6"/>
    </row>
    <row r="7" spans="1:8" s="13" customFormat="1" x14ac:dyDescent="0.2">
      <c r="A7" s="11" t="s">
        <v>2</v>
      </c>
      <c r="B7" s="9">
        <v>4</v>
      </c>
      <c r="C7" s="9">
        <v>4</v>
      </c>
      <c r="D7" s="10">
        <v>4</v>
      </c>
      <c r="E7" s="10">
        <v>3</v>
      </c>
      <c r="F7" s="12"/>
    </row>
    <row r="8" spans="1:8" s="13" customFormat="1" x14ac:dyDescent="0.2">
      <c r="A8" s="11" t="s">
        <v>3</v>
      </c>
      <c r="B8" s="9">
        <v>3</v>
      </c>
      <c r="C8" s="9">
        <v>4</v>
      </c>
      <c r="D8" s="10">
        <v>5</v>
      </c>
      <c r="E8" s="10">
        <v>4</v>
      </c>
      <c r="F8" s="12"/>
    </row>
    <row r="9" spans="1:8" s="13" customFormat="1" x14ac:dyDescent="0.2">
      <c r="A9" s="11" t="s">
        <v>4</v>
      </c>
      <c r="B9" s="9">
        <v>4</v>
      </c>
      <c r="C9" s="9">
        <v>3</v>
      </c>
      <c r="D9" s="10">
        <v>3</v>
      </c>
      <c r="E9" s="10">
        <v>4</v>
      </c>
      <c r="F9" s="12"/>
    </row>
    <row r="10" spans="1:8" s="13" customFormat="1" x14ac:dyDescent="0.2">
      <c r="A10" s="11" t="s">
        <v>5</v>
      </c>
      <c r="B10" s="9">
        <v>4</v>
      </c>
      <c r="C10" s="9">
        <v>4</v>
      </c>
      <c r="D10" s="10">
        <v>4</v>
      </c>
      <c r="E10" s="10">
        <v>4</v>
      </c>
      <c r="F10" s="12"/>
    </row>
    <row r="11" spans="1:8" s="13" customFormat="1" x14ac:dyDescent="0.2">
      <c r="A11" s="11" t="s">
        <v>6</v>
      </c>
      <c r="B11" s="9">
        <v>4</v>
      </c>
      <c r="C11" s="9">
        <v>4</v>
      </c>
      <c r="D11" s="10">
        <v>4</v>
      </c>
      <c r="E11" s="10">
        <v>4</v>
      </c>
      <c r="F11" s="12"/>
    </row>
    <row r="12" spans="1:8" s="13" customFormat="1" x14ac:dyDescent="0.2">
      <c r="A12" s="11" t="s">
        <v>7</v>
      </c>
      <c r="B12" s="9">
        <v>5</v>
      </c>
      <c r="C12" s="9">
        <v>4</v>
      </c>
      <c r="D12" s="10">
        <v>5</v>
      </c>
      <c r="E12" s="10">
        <v>5</v>
      </c>
      <c r="F12" s="12"/>
    </row>
    <row r="13" spans="1:8" s="13" customFormat="1" x14ac:dyDescent="0.2">
      <c r="A13" s="11" t="s">
        <v>8</v>
      </c>
      <c r="B13" s="9">
        <v>4</v>
      </c>
      <c r="C13" s="9">
        <v>5</v>
      </c>
      <c r="D13" s="10">
        <v>4</v>
      </c>
      <c r="E13" s="10">
        <v>4</v>
      </c>
      <c r="F13" s="12"/>
    </row>
    <row r="14" spans="1:8" s="13" customFormat="1" x14ac:dyDescent="0.2">
      <c r="A14" s="11" t="s">
        <v>9</v>
      </c>
      <c r="B14" s="9">
        <v>4</v>
      </c>
      <c r="C14" s="9">
        <v>4</v>
      </c>
      <c r="D14" s="10">
        <v>5</v>
      </c>
      <c r="E14" s="10">
        <v>4</v>
      </c>
      <c r="F14" s="12"/>
    </row>
    <row r="15" spans="1:8" s="13" customFormat="1" x14ac:dyDescent="0.2">
      <c r="A15" s="11" t="s">
        <v>10</v>
      </c>
      <c r="B15" s="9">
        <v>5</v>
      </c>
      <c r="C15" s="9">
        <v>4</v>
      </c>
      <c r="D15" s="10">
        <v>4</v>
      </c>
      <c r="E15" s="10">
        <v>5</v>
      </c>
      <c r="F15" s="12"/>
    </row>
    <row r="16" spans="1:8" s="13" customFormat="1" x14ac:dyDescent="0.2">
      <c r="A16" s="14" t="s">
        <v>11</v>
      </c>
      <c r="B16" s="15">
        <f>SUM(B7:B15)</f>
        <v>37</v>
      </c>
      <c r="C16" s="15">
        <f>SUM(C7:C15)</f>
        <v>36</v>
      </c>
      <c r="D16" s="16">
        <f>SUM(D7:D15)</f>
        <v>38</v>
      </c>
      <c r="E16" s="16">
        <f>SUM(E7:E15)</f>
        <v>37</v>
      </c>
      <c r="F16" s="12"/>
    </row>
    <row r="17" spans="1:12" s="13" customFormat="1" x14ac:dyDescent="0.2">
      <c r="A17" s="9" t="s">
        <v>30</v>
      </c>
      <c r="B17" s="9"/>
      <c r="C17" s="9"/>
      <c r="D17" s="9"/>
      <c r="E17" s="9"/>
      <c r="F17" s="17">
        <f>SUM(B16*2)</f>
        <v>74</v>
      </c>
      <c r="G17" s="18" t="s">
        <v>22</v>
      </c>
      <c r="H17" s="19"/>
    </row>
    <row r="18" spans="1:12" s="13" customFormat="1" x14ac:dyDescent="0.2">
      <c r="A18" s="9" t="s">
        <v>31</v>
      </c>
      <c r="B18" s="9"/>
      <c r="C18" s="9"/>
      <c r="D18" s="9"/>
      <c r="E18" s="9"/>
      <c r="F18" s="17">
        <f>SUM(C16*2)</f>
        <v>72</v>
      </c>
      <c r="G18" s="18" t="s">
        <v>22</v>
      </c>
      <c r="H18" s="19"/>
    </row>
    <row r="19" spans="1:12" s="13" customFormat="1" x14ac:dyDescent="0.2">
      <c r="A19" s="10" t="s">
        <v>32</v>
      </c>
      <c r="B19" s="10"/>
      <c r="C19" s="10"/>
      <c r="D19" s="10"/>
      <c r="E19" s="10"/>
      <c r="F19" s="20">
        <f>SUM(D16*2)</f>
        <v>76</v>
      </c>
      <c r="G19" s="21" t="s">
        <v>22</v>
      </c>
      <c r="H19" s="22"/>
    </row>
    <row r="20" spans="1:12" s="13" customFormat="1" x14ac:dyDescent="0.2">
      <c r="A20" s="10" t="s">
        <v>33</v>
      </c>
      <c r="B20" s="10"/>
      <c r="C20" s="10"/>
      <c r="D20" s="10"/>
      <c r="E20" s="10"/>
      <c r="F20" s="20">
        <f>SUM(E16*2)</f>
        <v>74</v>
      </c>
      <c r="G20" s="21" t="s">
        <v>22</v>
      </c>
      <c r="H20" s="22"/>
    </row>
    <row r="23" spans="1:12" ht="63.75" x14ac:dyDescent="0.2">
      <c r="A23" s="23" t="s">
        <v>12</v>
      </c>
      <c r="B23" s="24"/>
      <c r="C23" s="25"/>
      <c r="D23" s="26" t="s">
        <v>34</v>
      </c>
      <c r="E23" s="26" t="s">
        <v>35</v>
      </c>
      <c r="F23" s="26" t="s">
        <v>36</v>
      </c>
      <c r="G23" s="27" t="s">
        <v>37</v>
      </c>
      <c r="H23" s="27" t="s">
        <v>38</v>
      </c>
      <c r="I23" s="27" t="s">
        <v>39</v>
      </c>
      <c r="J23" s="27" t="s">
        <v>23</v>
      </c>
      <c r="K23" s="28"/>
      <c r="L23" s="2"/>
    </row>
    <row r="24" spans="1:12" ht="6" customHeight="1" x14ac:dyDescent="0.2">
      <c r="A24" s="28"/>
      <c r="D24" s="29"/>
      <c r="E24" s="30"/>
      <c r="F24" s="30"/>
      <c r="G24" s="28"/>
      <c r="H24" s="28"/>
      <c r="I24" s="28"/>
      <c r="J24" s="28"/>
      <c r="L24" s="2"/>
    </row>
    <row r="25" spans="1:12" s="13" customFormat="1" x14ac:dyDescent="0.2">
      <c r="A25" s="31" t="s">
        <v>13</v>
      </c>
      <c r="B25" s="32"/>
      <c r="C25" s="33"/>
      <c r="D25" s="34">
        <v>5</v>
      </c>
      <c r="E25" s="35">
        <v>74</v>
      </c>
      <c r="F25" s="35">
        <f>SUM(D25*E25)</f>
        <v>370</v>
      </c>
      <c r="G25" s="36">
        <v>8</v>
      </c>
      <c r="H25" s="36">
        <v>76</v>
      </c>
      <c r="I25" s="36">
        <f>SUM(G25*H25)</f>
        <v>608</v>
      </c>
      <c r="J25" s="37">
        <f>SUM(F25+I25)</f>
        <v>978</v>
      </c>
      <c r="L25" s="38"/>
    </row>
    <row r="26" spans="1:12" s="13" customFormat="1" x14ac:dyDescent="0.2">
      <c r="A26" s="31" t="s">
        <v>14</v>
      </c>
      <c r="B26" s="32"/>
      <c r="C26" s="33"/>
      <c r="D26" s="34">
        <v>8</v>
      </c>
      <c r="E26" s="34">
        <v>72</v>
      </c>
      <c r="F26" s="35">
        <f t="shared" ref="F26:F32" si="0">SUM(D26*E26)</f>
        <v>576</v>
      </c>
      <c r="G26" s="39">
        <v>10</v>
      </c>
      <c r="H26" s="39">
        <v>74</v>
      </c>
      <c r="I26" s="36">
        <f t="shared" ref="I26:I32" si="1">SUM(G26*H26)</f>
        <v>740</v>
      </c>
      <c r="J26" s="37">
        <f t="shared" ref="J26:J32" si="2">SUM(F26+I26)</f>
        <v>1316</v>
      </c>
      <c r="L26" s="38"/>
    </row>
    <row r="27" spans="1:12" s="13" customFormat="1" x14ac:dyDescent="0.2">
      <c r="A27" s="31" t="s">
        <v>15</v>
      </c>
      <c r="B27" s="32"/>
      <c r="C27" s="33"/>
      <c r="D27" s="34">
        <v>1</v>
      </c>
      <c r="E27" s="34">
        <v>74</v>
      </c>
      <c r="F27" s="35">
        <f t="shared" si="0"/>
        <v>74</v>
      </c>
      <c r="G27" s="39">
        <v>2</v>
      </c>
      <c r="H27" s="39">
        <v>76</v>
      </c>
      <c r="I27" s="36">
        <f t="shared" si="1"/>
        <v>152</v>
      </c>
      <c r="J27" s="37">
        <f t="shared" si="2"/>
        <v>226</v>
      </c>
      <c r="L27" s="38"/>
    </row>
    <row r="28" spans="1:12" s="13" customFormat="1" x14ac:dyDescent="0.2">
      <c r="A28" s="31" t="s">
        <v>16</v>
      </c>
      <c r="B28" s="32"/>
      <c r="C28" s="33"/>
      <c r="D28" s="34">
        <v>2</v>
      </c>
      <c r="E28" s="34">
        <v>72</v>
      </c>
      <c r="F28" s="35">
        <f t="shared" si="0"/>
        <v>144</v>
      </c>
      <c r="G28" s="39">
        <v>2</v>
      </c>
      <c r="H28" s="39">
        <v>74</v>
      </c>
      <c r="I28" s="36">
        <f t="shared" si="1"/>
        <v>148</v>
      </c>
      <c r="J28" s="37">
        <f t="shared" si="2"/>
        <v>292</v>
      </c>
      <c r="L28" s="38"/>
    </row>
    <row r="29" spans="1:12" s="13" customFormat="1" x14ac:dyDescent="0.2">
      <c r="A29" s="31" t="s">
        <v>17</v>
      </c>
      <c r="B29" s="32"/>
      <c r="C29" s="33"/>
      <c r="D29" s="34">
        <v>1</v>
      </c>
      <c r="E29" s="34">
        <v>74</v>
      </c>
      <c r="F29" s="35">
        <f t="shared" si="0"/>
        <v>74</v>
      </c>
      <c r="G29" s="39">
        <v>1</v>
      </c>
      <c r="H29" s="39">
        <v>76</v>
      </c>
      <c r="I29" s="36">
        <f t="shared" si="1"/>
        <v>76</v>
      </c>
      <c r="J29" s="37">
        <f t="shared" si="2"/>
        <v>150</v>
      </c>
      <c r="L29" s="38"/>
    </row>
    <row r="30" spans="1:12" s="13" customFormat="1" x14ac:dyDescent="0.2">
      <c r="A30" s="31" t="s">
        <v>26</v>
      </c>
      <c r="B30" s="32"/>
      <c r="C30" s="33"/>
      <c r="D30" s="34">
        <v>1</v>
      </c>
      <c r="E30" s="34">
        <v>72</v>
      </c>
      <c r="F30" s="35">
        <f t="shared" si="0"/>
        <v>72</v>
      </c>
      <c r="G30" s="39">
        <v>1</v>
      </c>
      <c r="H30" s="39">
        <v>74</v>
      </c>
      <c r="I30" s="36">
        <f t="shared" si="1"/>
        <v>74</v>
      </c>
      <c r="J30" s="37">
        <f t="shared" si="2"/>
        <v>146</v>
      </c>
      <c r="L30" s="38"/>
    </row>
    <row r="31" spans="1:12" s="13" customFormat="1" x14ac:dyDescent="0.2">
      <c r="A31" s="31" t="s">
        <v>18</v>
      </c>
      <c r="B31" s="32"/>
      <c r="C31" s="33"/>
      <c r="D31" s="34">
        <v>1</v>
      </c>
      <c r="E31" s="34">
        <v>74</v>
      </c>
      <c r="F31" s="35">
        <f t="shared" si="0"/>
        <v>74</v>
      </c>
      <c r="G31" s="39">
        <v>2</v>
      </c>
      <c r="H31" s="39">
        <v>76</v>
      </c>
      <c r="I31" s="36">
        <f t="shared" si="1"/>
        <v>152</v>
      </c>
      <c r="J31" s="37">
        <f t="shared" si="2"/>
        <v>226</v>
      </c>
      <c r="L31" s="38"/>
    </row>
    <row r="32" spans="1:12" s="13" customFormat="1" x14ac:dyDescent="0.2">
      <c r="A32" s="31" t="s">
        <v>24</v>
      </c>
      <c r="B32" s="32"/>
      <c r="C32" s="33"/>
      <c r="D32" s="34">
        <v>2</v>
      </c>
      <c r="E32" s="34">
        <v>72</v>
      </c>
      <c r="F32" s="35">
        <f t="shared" si="0"/>
        <v>144</v>
      </c>
      <c r="G32" s="39">
        <v>2</v>
      </c>
      <c r="H32" s="39">
        <v>74</v>
      </c>
      <c r="I32" s="36">
        <f t="shared" si="1"/>
        <v>148</v>
      </c>
      <c r="J32" s="37">
        <f t="shared" si="2"/>
        <v>292</v>
      </c>
      <c r="L32" s="38"/>
    </row>
    <row r="33" spans="1:12" s="13" customFormat="1" x14ac:dyDescent="0.2">
      <c r="A33" s="40" t="s">
        <v>25</v>
      </c>
      <c r="B33" s="41"/>
      <c r="C33" s="42"/>
      <c r="D33" s="43">
        <f>SUM(D25:D32)</f>
        <v>21</v>
      </c>
      <c r="E33" s="44"/>
      <c r="F33" s="44">
        <f>SUM(F25:F32)</f>
        <v>1528</v>
      </c>
      <c r="G33" s="45">
        <f>SUM(G25:G32)</f>
        <v>28</v>
      </c>
      <c r="H33" s="45"/>
      <c r="I33" s="45">
        <f>SUM(I25:I32)</f>
        <v>2098</v>
      </c>
      <c r="J33" s="46">
        <f>SUM(J25:J32)</f>
        <v>3626</v>
      </c>
      <c r="L33" s="38"/>
    </row>
    <row r="34" spans="1:12" x14ac:dyDescent="0.2">
      <c r="A34" s="47"/>
    </row>
    <row r="35" spans="1:12" x14ac:dyDescent="0.2">
      <c r="A35" s="47"/>
    </row>
    <row r="36" spans="1:12" ht="94.5" customHeight="1" x14ac:dyDescent="0.2">
      <c r="A36" s="47"/>
    </row>
    <row r="37" spans="1:12" ht="94.5" customHeight="1" x14ac:dyDescent="0.2">
      <c r="A37" s="47"/>
    </row>
  </sheetData>
  <mergeCells count="2">
    <mergeCell ref="B5:C5"/>
    <mergeCell ref="D5:E5"/>
  </mergeCells>
  <pageMargins left="0.78740157480314965" right="0.78740157480314965" top="0.98425196850393704" bottom="0.98425196850393704" header="0.51181102362204722" footer="0.51181102362204722"/>
  <pageSetup paperSize="9" scale="88" orientation="landscape" r:id="rId1"/>
  <headerFooter alignWithMargins="0">
    <oddHeader>&amp;RPříloha č. 1 Smlouvy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příloha č.1 Smlouvy</vt:lpstr>
    </vt:vector>
  </TitlesOfParts>
  <Company>MMB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MMB</dc:creator>
  <cp:lastModifiedBy>Sedláček Radim</cp:lastModifiedBy>
  <cp:lastPrinted>2016-08-17T07:28:55Z</cp:lastPrinted>
  <dcterms:created xsi:type="dcterms:W3CDTF">2007-05-11T08:41:31Z</dcterms:created>
  <dcterms:modified xsi:type="dcterms:W3CDTF">2020-08-13T09:15:41Z</dcterms:modified>
</cp:coreProperties>
</file>