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Slatina, Tuřany, Dvorska\Pro zadání\"/>
    </mc:Choice>
  </mc:AlternateContent>
  <xr:revisionPtr revIDLastSave="0" documentId="13_ncr:1_{B11C8FF5-C092-4EF9-91BB-B556A106E629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Slatina" sheetId="13" r:id="rId1"/>
    <sheet name="Tuřany" sheetId="14" r:id="rId2"/>
    <sheet name="Dvorska" sheetId="15" r:id="rId3"/>
    <sheet name="REKAPITULACE" sheetId="1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0" i="13" l="1"/>
  <c r="D22" i="13"/>
  <c r="D9" i="15" l="1"/>
  <c r="B16" i="15" s="1"/>
  <c r="D16" i="15" s="1"/>
  <c r="E16" i="15" s="1"/>
  <c r="E17" i="15" s="1"/>
  <c r="B7" i="17" s="1"/>
  <c r="C7" i="17" s="1"/>
  <c r="D7" i="17" s="1"/>
  <c r="E18" i="15" l="1"/>
  <c r="E19" i="15" s="1"/>
  <c r="D12" i="14"/>
  <c r="B21" i="14" s="1"/>
  <c r="D21" i="14" s="1"/>
  <c r="E21" i="14" s="1"/>
  <c r="E22" i="14" s="1"/>
  <c r="B6" i="17" s="1"/>
  <c r="C6" i="17" s="1"/>
  <c r="D6" i="17" s="1"/>
  <c r="E23" i="14" l="1"/>
  <c r="E24" i="14" s="1"/>
  <c r="D30" i="13" l="1"/>
  <c r="E30" i="13" s="1"/>
  <c r="E31" i="13" s="1"/>
  <c r="B5" i="17" s="1"/>
  <c r="C5" i="17" l="1"/>
  <c r="D9" i="17" s="1"/>
  <c r="D8" i="17"/>
  <c r="E32" i="13"/>
  <c r="E33" i="13" s="1"/>
  <c r="D5" i="17" l="1"/>
  <c r="D10" i="17"/>
</calcChain>
</file>

<file path=xl/sharedStrings.xml><?xml version="1.0" encoding="utf-8"?>
<sst xmlns="http://schemas.openxmlformats.org/spreadsheetml/2006/main" count="106" uniqueCount="51">
  <si>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</si>
  <si>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</si>
  <si>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</si>
  <si>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</si>
  <si>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</si>
  <si>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</si>
  <si>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</si>
  <si>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</si>
  <si>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</si>
  <si>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</si>
  <si>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</si>
  <si>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</si>
  <si>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</si>
  <si>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</si>
  <si>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</si>
  <si>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</si>
  <si>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</si>
  <si>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</si>
  <si>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A.) 3 x pokos, odstranění náletových dřevin, sběr odpadu, odvoz a ekologická likvidace veškerého odpadu</t>
  </si>
  <si>
    <t>REKAPITULACE CELKOVÉ CENY ZAKÁZKY</t>
  </si>
  <si>
    <t>DPH 21%</t>
  </si>
  <si>
    <t>CENA CELKEM VČETNĚ DPH</t>
  </si>
  <si>
    <t>CELKEM DPH 21 %</t>
  </si>
  <si>
    <t>SOUPIS POZEMKŮ - k.ú. SLATINA - REKAPITULACE CENY</t>
  </si>
  <si>
    <t>SLATINA</t>
  </si>
  <si>
    <t>1095/1</t>
  </si>
  <si>
    <t>1095/2</t>
  </si>
  <si>
    <t>2200/1</t>
  </si>
  <si>
    <t>2291/5</t>
  </si>
  <si>
    <t>2293/1</t>
  </si>
  <si>
    <t>2295/1</t>
  </si>
  <si>
    <t>2312/74</t>
  </si>
  <si>
    <t>2312/187</t>
  </si>
  <si>
    <t>2312/240</t>
  </si>
  <si>
    <t>3571/13</t>
  </si>
  <si>
    <t>3571/22</t>
  </si>
  <si>
    <t>3571/24</t>
  </si>
  <si>
    <t>SOUPIS POZEMKŮ - k.ú. DVORSKA - REKAPITULACE CENY</t>
  </si>
  <si>
    <t>DVORSKA</t>
  </si>
  <si>
    <t>SOUPIS POZEMKŮ - k.ú. TUŘANY - REKAPITULACE CENY</t>
  </si>
  <si>
    <t>TUŘANY</t>
  </si>
  <si>
    <t>1258/15</t>
  </si>
  <si>
    <t>1259/1</t>
  </si>
  <si>
    <t>1259/2</t>
  </si>
  <si>
    <t>3189/1 (Líšeň)</t>
  </si>
  <si>
    <t>pokos, nálety</t>
  </si>
  <si>
    <t>A.) 3 x pokos, odstranění náletových dřevin, odvoz a ekologická likvidace veškerého odpadu</t>
  </si>
  <si>
    <t>pokos, nálety, sběr odpadu</t>
  </si>
  <si>
    <t>Slatina</t>
  </si>
  <si>
    <t>Tuřany</t>
  </si>
  <si>
    <t>Dvorska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</si>
</sst>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/>
    <xf numFmtId="0" fontId="2" fillId="0" borderId="11" xfId="0" applyFont="1" applyFill="1" applyBorder="1" applyAlignment="1">
      <alignment horizontal="center"/>
    </xf>
    <xf numFmtId="4" fontId="0" fillId="0" borderId="5" xfId="0" applyNumberFormat="1" applyBorder="1"/>
    <xf numFmtId="3" fontId="3" fillId="0" borderId="2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3" fontId="3" fillId="2" borderId="21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3" fontId="3" fillId="2" borderId="18" xfId="0" applyNumberFormat="1" applyFont="1" applyFill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0" fillId="0" borderId="3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25" xfId="0" applyFont="1" applyBorder="1" applyAlignment="1">
      <alignment horizontal="center" vertical="center" wrapText="1"/>
    </xf>
    <xf numFmtId="4" fontId="0" fillId="0" borderId="20" xfId="0" applyNumberFormat="1" applyBorder="1"/>
    <xf numFmtId="0" fontId="1" fillId="0" borderId="3" xfId="0" applyFont="1" applyFill="1" applyBorder="1" applyAlignment="1">
      <alignment horizontal="center" vertical="center" wrapText="1"/>
    </xf>
    <xf numFmtId="4" fontId="1" fillId="0" borderId="5" xfId="0" applyNumberFormat="1" applyFon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0" fontId="1" fillId="0" borderId="0" xfId="0" applyFont="1" applyAlignment="1">
      <alignment horizontal="center"/>
    </xf>
    <xf numFmtId="4" fontId="0" fillId="3" borderId="5" xfId="0" applyNumberFormat="1" applyFill="1" applyBorder="1"/>
    <xf numFmtId="0" fontId="1" fillId="0" borderId="0" xfId="0" applyFont="1" applyAlignment="1">
      <alignment horizontal="center"/>
    </xf>
    <xf numFmtId="0" fontId="3" fillId="0" borderId="22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right"/>
    </xf>
    <xf numFmtId="4" fontId="0" fillId="0" borderId="4" xfId="0" applyNumberFormat="1" applyBorder="1"/>
    <xf numFmtId="0" fontId="1" fillId="0" borderId="11" xfId="0" applyFont="1" applyBorder="1" applyAlignment="1">
      <alignment horizontal="center"/>
    </xf>
    <xf numFmtId="4" fontId="0" fillId="0" borderId="30" xfId="0" applyNumberFormat="1" applyBorder="1" applyAlignment="1">
      <alignment horizontal="right"/>
    </xf>
    <xf numFmtId="4" fontId="0" fillId="0" borderId="30" xfId="0" applyNumberFormat="1" applyBorder="1"/>
    <xf numFmtId="4" fontId="0" fillId="0" borderId="6" xfId="0" applyNumberFormat="1" applyBorder="1"/>
    <xf numFmtId="0" fontId="1" fillId="0" borderId="24" xfId="0" applyFont="1" applyBorder="1" applyAlignment="1">
      <alignment horizontal="center"/>
    </xf>
    <xf numFmtId="4" fontId="0" fillId="0" borderId="31" xfId="0" applyNumberFormat="1" applyBorder="1" applyAlignment="1">
      <alignment horizontal="right"/>
    </xf>
    <xf numFmtId="4" fontId="0" fillId="0" borderId="31" xfId="0" applyNumberFormat="1" applyBorder="1"/>
    <xf numFmtId="4" fontId="0" fillId="0" borderId="22" xfId="0" applyNumberFormat="1" applyBorder="1"/>
    <xf numFmtId="0" fontId="2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3"/>
  <sheetViews>
    <sheetView workbookViewId="0">
      <selection sqref="A1:E34"/>
    </sheetView>
  </sheetViews>
  <sheetFormatPr defaultColWidth="16.7109375" defaultRowHeight="15" x14ac:dyDescent="0.25"/>
  <cols>
    <col min="1" max="1" width="13.42578125" customWidth="1"/>
    <col min="2" max="2" width="13" customWidth="1"/>
    <col min="3" max="3" width="15" customWidth="1"/>
    <col min="4" max="4" width="14.5703125" customWidth="1"/>
    <col min="5" max="5" width="17.140625" customWidth="1"/>
  </cols>
  <sheetData>
    <row r="1" spans="1:5" x14ac:dyDescent="0.25">
      <c r="E1" s="27" t="s">
        <v>11</v>
      </c>
    </row>
    <row r="3" spans="1:5" x14ac:dyDescent="0.25">
      <c r="A3" s="53" t="s">
        <v>23</v>
      </c>
      <c r="B3" s="53"/>
      <c r="C3" s="53"/>
      <c r="D3" s="53"/>
      <c r="E3" s="53"/>
    </row>
    <row r="4" spans="1:5" x14ac:dyDescent="0.25">
      <c r="A4" s="7"/>
      <c r="B4" s="7"/>
      <c r="C4" s="7"/>
      <c r="D4" s="7"/>
    </row>
    <row r="5" spans="1:5" ht="28.5" customHeight="1" x14ac:dyDescent="0.25">
      <c r="A5" s="63" t="s">
        <v>46</v>
      </c>
      <c r="B5" s="63"/>
      <c r="C5" s="63"/>
      <c r="D5" s="63"/>
      <c r="E5" s="63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x14ac:dyDescent="0.25">
      <c r="A8" s="64" t="s">
        <v>24</v>
      </c>
      <c r="B8" s="21" t="s">
        <v>25</v>
      </c>
      <c r="C8" s="8">
        <v>768</v>
      </c>
      <c r="D8" s="17">
        <v>768</v>
      </c>
      <c r="E8" s="24" t="s">
        <v>15</v>
      </c>
    </row>
    <row r="9" spans="1:5" x14ac:dyDescent="0.25">
      <c r="A9" s="64"/>
      <c r="B9" s="22" t="s">
        <v>26</v>
      </c>
      <c r="C9" s="15">
        <v>358</v>
      </c>
      <c r="D9" s="18">
        <v>358</v>
      </c>
      <c r="E9" s="37" t="s">
        <v>15</v>
      </c>
    </row>
    <row r="10" spans="1:5" x14ac:dyDescent="0.25">
      <c r="A10" s="64"/>
      <c r="B10" s="22" t="s">
        <v>27</v>
      </c>
      <c r="C10" s="15">
        <v>1167</v>
      </c>
      <c r="D10" s="18">
        <v>1167</v>
      </c>
      <c r="E10" s="37" t="s">
        <v>45</v>
      </c>
    </row>
    <row r="11" spans="1:5" x14ac:dyDescent="0.25">
      <c r="A11" s="64"/>
      <c r="B11" s="22" t="s">
        <v>28</v>
      </c>
      <c r="C11" s="15">
        <v>1525</v>
      </c>
      <c r="D11" s="18">
        <v>1525</v>
      </c>
      <c r="E11" s="37" t="s">
        <v>45</v>
      </c>
    </row>
    <row r="12" spans="1:5" x14ac:dyDescent="0.25">
      <c r="A12" s="64"/>
      <c r="B12" s="22" t="s">
        <v>29</v>
      </c>
      <c r="C12" s="15">
        <v>154</v>
      </c>
      <c r="D12" s="18">
        <v>154</v>
      </c>
      <c r="E12" s="37" t="s">
        <v>45</v>
      </c>
    </row>
    <row r="13" spans="1:5" x14ac:dyDescent="0.25">
      <c r="A13" s="64"/>
      <c r="B13" s="22">
        <v>2294</v>
      </c>
      <c r="C13" s="15">
        <v>632</v>
      </c>
      <c r="D13" s="18">
        <v>632</v>
      </c>
      <c r="E13" s="37" t="s">
        <v>45</v>
      </c>
    </row>
    <row r="14" spans="1:5" x14ac:dyDescent="0.25">
      <c r="A14" s="64"/>
      <c r="B14" s="22" t="s">
        <v>30</v>
      </c>
      <c r="C14" s="15">
        <v>3073</v>
      </c>
      <c r="D14" s="18">
        <v>3073</v>
      </c>
      <c r="E14" s="37" t="s">
        <v>45</v>
      </c>
    </row>
    <row r="15" spans="1:5" x14ac:dyDescent="0.25">
      <c r="A15" s="64"/>
      <c r="B15" s="22" t="s">
        <v>31</v>
      </c>
      <c r="C15" s="15">
        <v>583</v>
      </c>
      <c r="D15" s="18">
        <v>583</v>
      </c>
      <c r="E15" s="25" t="s">
        <v>15</v>
      </c>
    </row>
    <row r="16" spans="1:5" x14ac:dyDescent="0.25">
      <c r="A16" s="64"/>
      <c r="B16" s="22" t="s">
        <v>32</v>
      </c>
      <c r="C16" s="15">
        <v>1123</v>
      </c>
      <c r="D16" s="18">
        <v>1123</v>
      </c>
      <c r="E16" s="25" t="s">
        <v>15</v>
      </c>
    </row>
    <row r="17" spans="1:5" x14ac:dyDescent="0.25">
      <c r="A17" s="64"/>
      <c r="B17" s="22" t="s">
        <v>33</v>
      </c>
      <c r="C17" s="15">
        <v>1207</v>
      </c>
      <c r="D17" s="18">
        <v>1207</v>
      </c>
      <c r="E17" s="25" t="s">
        <v>15</v>
      </c>
    </row>
    <row r="18" spans="1:5" x14ac:dyDescent="0.25">
      <c r="A18" s="64"/>
      <c r="B18" s="22" t="s">
        <v>34</v>
      </c>
      <c r="C18" s="15">
        <v>766</v>
      </c>
      <c r="D18" s="18">
        <v>766</v>
      </c>
      <c r="E18" s="37" t="s">
        <v>45</v>
      </c>
    </row>
    <row r="19" spans="1:5" x14ac:dyDescent="0.25">
      <c r="A19" s="64"/>
      <c r="B19" s="22" t="s">
        <v>35</v>
      </c>
      <c r="C19" s="15">
        <v>267</v>
      </c>
      <c r="D19" s="18">
        <v>267</v>
      </c>
      <c r="E19" s="37" t="s">
        <v>45</v>
      </c>
    </row>
    <row r="20" spans="1:5" x14ac:dyDescent="0.25">
      <c r="A20" s="64"/>
      <c r="B20" s="13" t="s">
        <v>36</v>
      </c>
      <c r="C20" s="5">
        <v>409</v>
      </c>
      <c r="D20" s="19">
        <v>409</v>
      </c>
      <c r="E20" s="37" t="s">
        <v>45</v>
      </c>
    </row>
    <row r="21" spans="1:5" ht="15.75" thickBot="1" x14ac:dyDescent="0.3">
      <c r="A21" s="64"/>
      <c r="B21" s="13" t="s">
        <v>44</v>
      </c>
      <c r="C21" s="5">
        <v>249</v>
      </c>
      <c r="D21" s="19">
        <v>249</v>
      </c>
      <c r="E21" s="25" t="s">
        <v>15</v>
      </c>
    </row>
    <row r="22" spans="1:5" ht="16.5" thickBot="1" x14ac:dyDescent="0.3">
      <c r="A22" s="65" t="s">
        <v>6</v>
      </c>
      <c r="B22" s="66"/>
      <c r="C22" s="67"/>
      <c r="D22" s="20">
        <f>SUM(D8:D21)</f>
        <v>12281</v>
      </c>
      <c r="E22" s="23"/>
    </row>
    <row r="23" spans="1:5" ht="15.75" x14ac:dyDescent="0.25">
      <c r="A23" s="6"/>
      <c r="B23" s="6"/>
      <c r="C23" s="6"/>
      <c r="D23" s="6"/>
    </row>
    <row r="24" spans="1:5" ht="15.75" x14ac:dyDescent="0.25">
      <c r="A24" s="6"/>
      <c r="B24" s="6"/>
      <c r="C24" s="6"/>
      <c r="D24" s="6"/>
    </row>
    <row r="25" spans="1:5" ht="15.75" x14ac:dyDescent="0.25">
      <c r="A25" s="6"/>
      <c r="B25" s="6"/>
      <c r="C25" s="6"/>
      <c r="D25" s="6"/>
    </row>
    <row r="27" spans="1:5" x14ac:dyDescent="0.25">
      <c r="A27" s="53" t="s">
        <v>12</v>
      </c>
      <c r="B27" s="53"/>
      <c r="C27" s="53"/>
      <c r="D27" s="53"/>
      <c r="E27" s="53"/>
    </row>
    <row r="28" spans="1:5" ht="15.75" thickBot="1" x14ac:dyDescent="0.3">
      <c r="A28" s="12"/>
    </row>
    <row r="29" spans="1:5" ht="30.75" thickBot="1" x14ac:dyDescent="0.3">
      <c r="A29" s="9" t="s">
        <v>7</v>
      </c>
      <c r="B29" s="10" t="s">
        <v>16</v>
      </c>
      <c r="C29" s="10" t="s">
        <v>17</v>
      </c>
      <c r="D29" s="28" t="s">
        <v>14</v>
      </c>
      <c r="E29" s="30" t="s">
        <v>13</v>
      </c>
    </row>
    <row r="30" spans="1:5" ht="15.75" thickBot="1" x14ac:dyDescent="0.3">
      <c r="A30" s="11" t="s">
        <v>8</v>
      </c>
      <c r="B30" s="26">
        <f>D22</f>
        <v>12281</v>
      </c>
      <c r="C30" s="35"/>
      <c r="D30" s="29">
        <f>B30*C30</f>
        <v>0</v>
      </c>
      <c r="E30" s="14">
        <f>D30*3</f>
        <v>0</v>
      </c>
    </row>
    <row r="31" spans="1:5" x14ac:dyDescent="0.25">
      <c r="A31" s="54" t="s">
        <v>4</v>
      </c>
      <c r="B31" s="55"/>
      <c r="C31" s="55"/>
      <c r="D31" s="56"/>
      <c r="E31" s="31">
        <f>E30</f>
        <v>0</v>
      </c>
    </row>
    <row r="32" spans="1:5" x14ac:dyDescent="0.25">
      <c r="A32" s="57" t="s">
        <v>9</v>
      </c>
      <c r="B32" s="58"/>
      <c r="C32" s="58"/>
      <c r="D32" s="59"/>
      <c r="E32" s="32">
        <f>E31/100*21</f>
        <v>0</v>
      </c>
    </row>
    <row r="33" spans="1:5" ht="15.75" thickBot="1" x14ac:dyDescent="0.3">
      <c r="A33" s="60" t="s">
        <v>5</v>
      </c>
      <c r="B33" s="61"/>
      <c r="C33" s="61"/>
      <c r="D33" s="62"/>
      <c r="E33" s="33">
        <f>E31+E32</f>
        <v>0</v>
      </c>
    </row>
  </sheetData>
  <mergeCells count="8">
    <mergeCell ref="A3:E3"/>
    <mergeCell ref="A31:D31"/>
    <mergeCell ref="A32:D32"/>
    <mergeCell ref="A33:D33"/>
    <mergeCell ref="A5:E5"/>
    <mergeCell ref="A27:E27"/>
    <mergeCell ref="A8:A21"/>
    <mergeCell ref="A22:C22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24"/>
  <sheetViews>
    <sheetView workbookViewId="0">
      <selection sqref="A1:E24"/>
    </sheetView>
  </sheetViews>
  <sheetFormatPr defaultColWidth="16.7109375" defaultRowHeight="15" x14ac:dyDescent="0.25"/>
  <cols>
    <col min="1" max="2" width="13" customWidth="1"/>
    <col min="3" max="3" width="13.5703125" customWidth="1"/>
    <col min="4" max="4" width="14" customWidth="1"/>
    <col min="5" max="5" width="17" customWidth="1"/>
  </cols>
  <sheetData>
    <row r="1" spans="1:5" x14ac:dyDescent="0.25">
      <c r="E1" s="27" t="s">
        <v>11</v>
      </c>
    </row>
    <row r="3" spans="1:5" x14ac:dyDescent="0.25">
      <c r="A3" s="53" t="s">
        <v>39</v>
      </c>
      <c r="B3" s="53"/>
      <c r="C3" s="53"/>
      <c r="D3" s="53"/>
      <c r="E3" s="53"/>
    </row>
    <row r="4" spans="1:5" x14ac:dyDescent="0.25">
      <c r="A4" s="34"/>
      <c r="B4" s="34"/>
      <c r="C4" s="34"/>
      <c r="D4" s="34"/>
    </row>
    <row r="5" spans="1:5" ht="28.5" customHeight="1" x14ac:dyDescent="0.25">
      <c r="A5" s="63" t="s">
        <v>46</v>
      </c>
      <c r="B5" s="63"/>
      <c r="C5" s="63"/>
      <c r="D5" s="63"/>
      <c r="E5" s="63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x14ac:dyDescent="0.25">
      <c r="A8" s="64" t="s">
        <v>40</v>
      </c>
      <c r="B8" s="21" t="s">
        <v>41</v>
      </c>
      <c r="C8" s="8">
        <v>251</v>
      </c>
      <c r="D8" s="17">
        <v>251</v>
      </c>
      <c r="E8" s="24" t="s">
        <v>45</v>
      </c>
    </row>
    <row r="9" spans="1:5" x14ac:dyDescent="0.25">
      <c r="A9" s="64"/>
      <c r="B9" s="22" t="s">
        <v>42</v>
      </c>
      <c r="C9" s="15">
        <v>52</v>
      </c>
      <c r="D9" s="18">
        <v>52</v>
      </c>
      <c r="E9" s="37" t="s">
        <v>45</v>
      </c>
    </row>
    <row r="10" spans="1:5" x14ac:dyDescent="0.25">
      <c r="A10" s="64"/>
      <c r="B10" s="22" t="s">
        <v>43</v>
      </c>
      <c r="C10" s="15">
        <v>77</v>
      </c>
      <c r="D10" s="18">
        <v>77</v>
      </c>
      <c r="E10" s="37" t="s">
        <v>45</v>
      </c>
    </row>
    <row r="11" spans="1:5" ht="15.75" thickBot="1" x14ac:dyDescent="0.3">
      <c r="A11" s="64"/>
      <c r="B11" s="22">
        <v>4695</v>
      </c>
      <c r="C11" s="15">
        <v>422</v>
      </c>
      <c r="D11" s="18">
        <v>422</v>
      </c>
      <c r="E11" s="25" t="s">
        <v>45</v>
      </c>
    </row>
    <row r="12" spans="1:5" ht="16.5" thickBot="1" x14ac:dyDescent="0.3">
      <c r="A12" s="65" t="s">
        <v>6</v>
      </c>
      <c r="B12" s="66"/>
      <c r="C12" s="67"/>
      <c r="D12" s="20">
        <f>SUM(D8:D11)</f>
        <v>802</v>
      </c>
      <c r="E12" s="23"/>
    </row>
    <row r="13" spans="1:5" ht="15.75" x14ac:dyDescent="0.25">
      <c r="A13" s="6"/>
      <c r="B13" s="6"/>
      <c r="C13" s="6"/>
      <c r="D13" s="6"/>
    </row>
    <row r="14" spans="1:5" ht="15.75" x14ac:dyDescent="0.25">
      <c r="A14" s="6"/>
      <c r="B14" s="6"/>
      <c r="C14" s="6"/>
      <c r="D14" s="6"/>
    </row>
    <row r="15" spans="1:5" ht="15.75" x14ac:dyDescent="0.25">
      <c r="A15" s="6"/>
      <c r="B15" s="6"/>
      <c r="C15" s="6"/>
      <c r="D15" s="6"/>
    </row>
    <row r="16" spans="1:5" ht="15.75" x14ac:dyDescent="0.25">
      <c r="A16" s="6"/>
      <c r="B16" s="6"/>
      <c r="C16" s="6"/>
      <c r="D16" s="6"/>
    </row>
    <row r="18" spans="1:5" x14ac:dyDescent="0.25">
      <c r="A18" s="53" t="s">
        <v>12</v>
      </c>
      <c r="B18" s="53"/>
      <c r="C18" s="53"/>
      <c r="D18" s="53"/>
      <c r="E18" s="53"/>
    </row>
    <row r="19" spans="1:5" ht="15.75" thickBot="1" x14ac:dyDescent="0.3">
      <c r="A19" s="12"/>
    </row>
    <row r="20" spans="1:5" ht="30.75" thickBot="1" x14ac:dyDescent="0.3">
      <c r="A20" s="9" t="s">
        <v>7</v>
      </c>
      <c r="B20" s="10" t="s">
        <v>16</v>
      </c>
      <c r="C20" s="10" t="s">
        <v>17</v>
      </c>
      <c r="D20" s="28" t="s">
        <v>14</v>
      </c>
      <c r="E20" s="30" t="s">
        <v>13</v>
      </c>
    </row>
    <row r="21" spans="1:5" ht="15.75" thickBot="1" x14ac:dyDescent="0.3">
      <c r="A21" s="11" t="s">
        <v>8</v>
      </c>
      <c r="B21" s="26">
        <f>D12</f>
        <v>802</v>
      </c>
      <c r="C21" s="35"/>
      <c r="D21" s="29">
        <f>B21*C21</f>
        <v>0</v>
      </c>
      <c r="E21" s="14">
        <f>D21*3</f>
        <v>0</v>
      </c>
    </row>
    <row r="22" spans="1:5" x14ac:dyDescent="0.25">
      <c r="A22" s="54" t="s">
        <v>4</v>
      </c>
      <c r="B22" s="55"/>
      <c r="C22" s="55"/>
      <c r="D22" s="56"/>
      <c r="E22" s="31">
        <f>SUM(E21:E21)</f>
        <v>0</v>
      </c>
    </row>
    <row r="23" spans="1:5" x14ac:dyDescent="0.25">
      <c r="A23" s="57" t="s">
        <v>9</v>
      </c>
      <c r="B23" s="58"/>
      <c r="C23" s="58"/>
      <c r="D23" s="59"/>
      <c r="E23" s="32">
        <f>E22/100*21</f>
        <v>0</v>
      </c>
    </row>
    <row r="24" spans="1:5" ht="15.75" thickBot="1" x14ac:dyDescent="0.3">
      <c r="A24" s="60" t="s">
        <v>5</v>
      </c>
      <c r="B24" s="61"/>
      <c r="C24" s="61"/>
      <c r="D24" s="62"/>
      <c r="E24" s="33">
        <f>E22+E23</f>
        <v>0</v>
      </c>
    </row>
  </sheetData>
  <mergeCells count="8">
    <mergeCell ref="A23:D23"/>
    <mergeCell ref="A24:D24"/>
    <mergeCell ref="A22:D22"/>
    <mergeCell ref="A3:E3"/>
    <mergeCell ref="A5:E5"/>
    <mergeCell ref="A8:A11"/>
    <mergeCell ref="A12:C12"/>
    <mergeCell ref="A18:E1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19"/>
  <sheetViews>
    <sheetView topLeftCell="A3" workbookViewId="0">
      <selection activeCell="A3" sqref="A3:E19"/>
    </sheetView>
  </sheetViews>
  <sheetFormatPr defaultColWidth="16.7109375" defaultRowHeight="15" x14ac:dyDescent="0.25"/>
  <cols>
    <col min="1" max="1" width="12.7109375" customWidth="1"/>
    <col min="2" max="2" width="11.5703125" customWidth="1"/>
    <col min="3" max="3" width="14" customWidth="1"/>
    <col min="4" max="4" width="14.7109375" customWidth="1"/>
    <col min="5" max="5" width="22.28515625" customWidth="1"/>
  </cols>
  <sheetData>
    <row r="1" spans="1:5" x14ac:dyDescent="0.25">
      <c r="E1" s="27" t="s">
        <v>11</v>
      </c>
    </row>
    <row r="3" spans="1:5" x14ac:dyDescent="0.25">
      <c r="A3" s="53" t="s">
        <v>37</v>
      </c>
      <c r="B3" s="53"/>
      <c r="C3" s="53"/>
      <c r="D3" s="53"/>
      <c r="E3" s="53"/>
    </row>
    <row r="4" spans="1:5" x14ac:dyDescent="0.25">
      <c r="A4" s="36"/>
      <c r="B4" s="36"/>
      <c r="C4" s="36"/>
      <c r="D4" s="36"/>
    </row>
    <row r="5" spans="1:5" ht="28.5" customHeight="1" x14ac:dyDescent="0.25">
      <c r="A5" s="63" t="s">
        <v>18</v>
      </c>
      <c r="B5" s="63"/>
      <c r="C5" s="63"/>
      <c r="D5" s="63"/>
      <c r="E5" s="63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ht="15.75" thickBot="1" x14ac:dyDescent="0.3">
      <c r="A8" s="52" t="s">
        <v>38</v>
      </c>
      <c r="B8" s="21">
        <v>236</v>
      </c>
      <c r="C8" s="8">
        <v>3372</v>
      </c>
      <c r="D8" s="17">
        <v>3372</v>
      </c>
      <c r="E8" s="24" t="s">
        <v>47</v>
      </c>
    </row>
    <row r="9" spans="1:5" ht="16.5" thickBot="1" x14ac:dyDescent="0.3">
      <c r="A9" s="65" t="s">
        <v>6</v>
      </c>
      <c r="B9" s="66"/>
      <c r="C9" s="67"/>
      <c r="D9" s="20">
        <f>SUM(D8:D8)</f>
        <v>3372</v>
      </c>
      <c r="E9" s="23"/>
    </row>
    <row r="10" spans="1:5" ht="15.75" x14ac:dyDescent="0.25">
      <c r="A10" s="6"/>
      <c r="B10" s="6"/>
      <c r="C10" s="6"/>
      <c r="D10" s="6"/>
    </row>
    <row r="11" spans="1:5" ht="15.75" x14ac:dyDescent="0.25">
      <c r="A11" s="6"/>
      <c r="B11" s="6"/>
      <c r="C11" s="6"/>
      <c r="D11" s="6"/>
    </row>
    <row r="13" spans="1:5" x14ac:dyDescent="0.25">
      <c r="A13" s="53" t="s">
        <v>12</v>
      </c>
      <c r="B13" s="53"/>
      <c r="C13" s="53"/>
      <c r="D13" s="53"/>
      <c r="E13" s="53"/>
    </row>
    <row r="14" spans="1:5" ht="15.75" thickBot="1" x14ac:dyDescent="0.3">
      <c r="A14" s="12"/>
    </row>
    <row r="15" spans="1:5" ht="30.75" thickBot="1" x14ac:dyDescent="0.3">
      <c r="A15" s="9" t="s">
        <v>7</v>
      </c>
      <c r="B15" s="10" t="s">
        <v>16</v>
      </c>
      <c r="C15" s="10" t="s">
        <v>17</v>
      </c>
      <c r="D15" s="28" t="s">
        <v>14</v>
      </c>
      <c r="E15" s="30" t="s">
        <v>13</v>
      </c>
    </row>
    <row r="16" spans="1:5" ht="15.75" thickBot="1" x14ac:dyDescent="0.3">
      <c r="A16" s="11" t="s">
        <v>8</v>
      </c>
      <c r="B16" s="26">
        <f>D9</f>
        <v>3372</v>
      </c>
      <c r="C16" s="35"/>
      <c r="D16" s="29">
        <f>B16*C16</f>
        <v>0</v>
      </c>
      <c r="E16" s="14">
        <f>D16*3</f>
        <v>0</v>
      </c>
    </row>
    <row r="17" spans="1:5" x14ac:dyDescent="0.25">
      <c r="A17" s="54" t="s">
        <v>4</v>
      </c>
      <c r="B17" s="55"/>
      <c r="C17" s="55"/>
      <c r="D17" s="56"/>
      <c r="E17" s="31">
        <f>E16</f>
        <v>0</v>
      </c>
    </row>
    <row r="18" spans="1:5" x14ac:dyDescent="0.25">
      <c r="A18" s="57" t="s">
        <v>9</v>
      </c>
      <c r="B18" s="58"/>
      <c r="C18" s="58"/>
      <c r="D18" s="59"/>
      <c r="E18" s="32">
        <f>E17/100*21</f>
        <v>0</v>
      </c>
    </row>
    <row r="19" spans="1:5" ht="15.75" thickBot="1" x14ac:dyDescent="0.3">
      <c r="A19" s="60" t="s">
        <v>5</v>
      </c>
      <c r="B19" s="61"/>
      <c r="C19" s="61"/>
      <c r="D19" s="62"/>
      <c r="E19" s="33">
        <f>E17+E18</f>
        <v>0</v>
      </c>
    </row>
  </sheetData>
  <mergeCells count="7">
    <mergeCell ref="A18:D18"/>
    <mergeCell ref="A19:D19"/>
    <mergeCell ref="A3:E3"/>
    <mergeCell ref="A5:E5"/>
    <mergeCell ref="A9:C9"/>
    <mergeCell ref="A13:E13"/>
    <mergeCell ref="A17:D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0"/>
  <sheetViews>
    <sheetView tabSelected="1" workbookViewId="0">
      <selection sqref="A1:D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53" t="s">
        <v>19</v>
      </c>
      <c r="B2" s="53"/>
      <c r="C2" s="53"/>
      <c r="D2" s="53"/>
    </row>
    <row r="3" spans="1:4" ht="15.75" thickBot="1" x14ac:dyDescent="0.3">
      <c r="A3" s="12"/>
    </row>
    <row r="4" spans="1:4" ht="30.75" thickBot="1" x14ac:dyDescent="0.3">
      <c r="A4" s="38" t="s">
        <v>0</v>
      </c>
      <c r="B4" s="39" t="s">
        <v>4</v>
      </c>
      <c r="C4" s="40" t="s">
        <v>20</v>
      </c>
      <c r="D4" s="41" t="s">
        <v>21</v>
      </c>
    </row>
    <row r="5" spans="1:4" x14ac:dyDescent="0.25">
      <c r="A5" s="11" t="s">
        <v>48</v>
      </c>
      <c r="B5" s="42">
        <f>Slatina!E31</f>
        <v>0</v>
      </c>
      <c r="C5" s="43">
        <f>B5/100*21</f>
        <v>0</v>
      </c>
      <c r="D5" s="14">
        <f>B5+C5</f>
        <v>0</v>
      </c>
    </row>
    <row r="6" spans="1:4" x14ac:dyDescent="0.25">
      <c r="A6" s="48" t="s">
        <v>49</v>
      </c>
      <c r="B6" s="49">
        <f>Tuřany!E22</f>
        <v>0</v>
      </c>
      <c r="C6" s="50">
        <f>B6/100*21</f>
        <v>0</v>
      </c>
      <c r="D6" s="51">
        <f>B6+C6</f>
        <v>0</v>
      </c>
    </row>
    <row r="7" spans="1:4" ht="15.75" thickBot="1" x14ac:dyDescent="0.3">
      <c r="A7" s="44" t="s">
        <v>50</v>
      </c>
      <c r="B7" s="45">
        <f>Dvorska!E17</f>
        <v>0</v>
      </c>
      <c r="C7" s="46">
        <f>B7/100*21</f>
        <v>0</v>
      </c>
      <c r="D7" s="47">
        <f>B7+C7</f>
        <v>0</v>
      </c>
    </row>
    <row r="8" spans="1:4" x14ac:dyDescent="0.25">
      <c r="A8" s="54" t="s">
        <v>4</v>
      </c>
      <c r="B8" s="55"/>
      <c r="C8" s="56"/>
      <c r="D8" s="31">
        <f>SUM(B5:B7)</f>
        <v>0</v>
      </c>
    </row>
    <row r="9" spans="1:4" x14ac:dyDescent="0.25">
      <c r="A9" s="57" t="s">
        <v>22</v>
      </c>
      <c r="B9" s="58"/>
      <c r="C9" s="59"/>
      <c r="D9" s="47">
        <f>SUM(C5:C7)</f>
        <v>0</v>
      </c>
    </row>
    <row r="10" spans="1:4" ht="15.75" thickBot="1" x14ac:dyDescent="0.3">
      <c r="A10" s="60" t="s">
        <v>5</v>
      </c>
      <c r="B10" s="61"/>
      <c r="C10" s="62"/>
      <c r="D10" s="33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Slatina</vt:lpstr>
      <vt:lpstr>Tuřany</vt:lpstr>
      <vt:lpstr>Dvorska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2021-06-24T08:46:39Z</cp:lastPrinted>
  <dcterms:created xsi:type="dcterms:W3CDTF">2021-01-25T06:42:47Z</dcterms:created>
  <dcterms:modified xsi:type="dcterms:W3CDTF">2021-06-24T09:20:22Z</dcterms:modified>
</cp:coreProperties>
</file>