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2260" windowHeight="1264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7" i="1" l="1"/>
  <c r="G116" i="1"/>
  <c r="G115" i="1"/>
  <c r="G114" i="1"/>
  <c r="G112" i="1" s="1"/>
  <c r="G113" i="1"/>
  <c r="G111" i="1"/>
  <c r="G110" i="1"/>
  <c r="G109" i="1"/>
  <c r="G108" i="1"/>
  <c r="G107" i="1"/>
  <c r="G106" i="1"/>
  <c r="G105" i="1"/>
  <c r="G103" i="1"/>
  <c r="G101" i="1"/>
  <c r="G99" i="1"/>
  <c r="G94" i="1"/>
  <c r="G92" i="1"/>
  <c r="G90" i="1"/>
  <c r="G88" i="1"/>
  <c r="G86" i="1"/>
  <c r="G85" i="1"/>
  <c r="G84" i="1"/>
  <c r="G81" i="1"/>
  <c r="G78" i="1"/>
  <c r="G73" i="1"/>
  <c r="G72" i="1"/>
  <c r="G71" i="1"/>
  <c r="G70" i="1"/>
  <c r="G66" i="1"/>
  <c r="G62" i="1"/>
  <c r="G61" i="1"/>
  <c r="G60" i="1"/>
  <c r="G59" i="1"/>
  <c r="G58" i="1"/>
  <c r="G57" i="1"/>
  <c r="G55" i="1"/>
  <c r="G49" i="1"/>
  <c r="G47" i="1"/>
  <c r="G45" i="1"/>
  <c r="G43" i="1"/>
  <c r="G41" i="1"/>
  <c r="G39" i="1"/>
  <c r="G37" i="1"/>
  <c r="G35" i="1"/>
  <c r="G33" i="1"/>
  <c r="G31" i="1"/>
  <c r="G29" i="1"/>
  <c r="G27" i="1"/>
  <c r="G25" i="1"/>
  <c r="G24" i="1"/>
  <c r="G23" i="1"/>
  <c r="G22" i="1"/>
  <c r="G21" i="1"/>
  <c r="G20" i="1"/>
  <c r="G17" i="1"/>
  <c r="G12" i="1"/>
  <c r="G11" i="1" s="1"/>
  <c r="G9" i="1"/>
  <c r="G8" i="1"/>
  <c r="G104" i="1" l="1"/>
  <c r="G98" i="1"/>
  <c r="G87" i="1"/>
  <c r="G119" i="1" s="1"/>
</calcChain>
</file>

<file path=xl/sharedStrings.xml><?xml version="1.0" encoding="utf-8"?>
<sst xmlns="http://schemas.openxmlformats.org/spreadsheetml/2006/main" count="255" uniqueCount="179">
  <si>
    <t>220109</t>
  </si>
  <si>
    <t xml:space="preserve">Malinovského nám </t>
  </si>
  <si>
    <t>01</t>
  </si>
  <si>
    <t xml:space="preserve">Oprava páteřních rozvodů vody </t>
  </si>
  <si>
    <t>02</t>
  </si>
  <si>
    <t>Etapa II. (S2;S3 dl.18,5m)</t>
  </si>
  <si>
    <t>Číslo položky</t>
  </si>
  <si>
    <t>Název položky</t>
  </si>
  <si>
    <t>MJ</t>
  </si>
  <si>
    <t>Množství</t>
  </si>
  <si>
    <t>Cena / MJ</t>
  </si>
  <si>
    <t>Celkem</t>
  </si>
  <si>
    <t>95</t>
  </si>
  <si>
    <t>Dokončovací konstrukce na pozemních stavbách</t>
  </si>
  <si>
    <t>952901111R00</t>
  </si>
  <si>
    <t>Vyčištění budov o výšce podlaží do 4 m</t>
  </si>
  <si>
    <t>m2</t>
  </si>
  <si>
    <t>3*18,5</t>
  </si>
  <si>
    <t>722</t>
  </si>
  <si>
    <t>Vnitřní vodovod</t>
  </si>
  <si>
    <t>722170801R00</t>
  </si>
  <si>
    <t>Demontáž rozvodů vody z plastů do D 32</t>
  </si>
  <si>
    <t>m</t>
  </si>
  <si>
    <t>cirkul rozvod 32 : 18,5</t>
  </si>
  <si>
    <t>přípojka studená 32 : 3*2</t>
  </si>
  <si>
    <t>přípojka teplá 25 : 3*2</t>
  </si>
  <si>
    <t>přípojka cirkul 20 : 3*2</t>
  </si>
  <si>
    <t>722170804R00</t>
  </si>
  <si>
    <t>Demontáž rozvodů vody z plastů do D 63</t>
  </si>
  <si>
    <t>teplá rozvod 50 : 18,5</t>
  </si>
  <si>
    <t>studená rozvod 63 : 18,5</t>
  </si>
  <si>
    <t>722170921R00</t>
  </si>
  <si>
    <t>Oprava potrubí z PE, spojka přímá,vně.závit 20x1/2</t>
  </si>
  <si>
    <t>kus</t>
  </si>
  <si>
    <t>722170922R00</t>
  </si>
  <si>
    <t>Oprava potrubí z PE, spojka přímá,vně.závit 25x3/4</t>
  </si>
  <si>
    <t>722170926R00</t>
  </si>
  <si>
    <t>Oprava potrubí z PE, spojka přímá,vně.závit 40x5/4</t>
  </si>
  <si>
    <t>722170927R00</t>
  </si>
  <si>
    <t>Oprava potrubí z PE, spojka přímá,vně.závit 50x6/4</t>
  </si>
  <si>
    <t>722170928R00</t>
  </si>
  <si>
    <t>Oprava potrubí z PE, spojka přímá,vně.závit 63x2</t>
  </si>
  <si>
    <t>722172313R00</t>
  </si>
  <si>
    <t>Potrubí z PPR, D 32x4,4 mm, PN 16</t>
  </si>
  <si>
    <t>3*2</t>
  </si>
  <si>
    <t>722172331R00</t>
  </si>
  <si>
    <t>Potrubí z PPR, D 20x3,4 mm, PN 20</t>
  </si>
  <si>
    <t>722172332R00</t>
  </si>
  <si>
    <t>Potrubí z PPR, D 25x4,2 mm, PN 20</t>
  </si>
  <si>
    <t>722172334R00</t>
  </si>
  <si>
    <t>Potrubí z PPR, D 40x6,7 mm, PN 20</t>
  </si>
  <si>
    <t>18,5</t>
  </si>
  <si>
    <t>722172335R00</t>
  </si>
  <si>
    <t>Potrubí z PPR, D 50x8,3 mm, PN 20</t>
  </si>
  <si>
    <t>722172336R00</t>
  </si>
  <si>
    <t>Potrubí z PPR, D 63x10,5 mm, PN 20</t>
  </si>
  <si>
    <t>722181214RU1</t>
  </si>
  <si>
    <t>Izolace návleková MIRELON PRO tl. stěny 20 mm vnitřní průměr 32 mm</t>
  </si>
  <si>
    <t>Odkaz na mn. položky pořadí 9 : 6,00000</t>
  </si>
  <si>
    <t>722181214RY3</t>
  </si>
  <si>
    <t>Izolace návleková MIRELON PRO tl. stěny 20 mm vnitřní průměr 63 mm</t>
  </si>
  <si>
    <t>Odkaz na mn. položky pořadí 14 : 18,50000</t>
  </si>
  <si>
    <t>722181215RT8</t>
  </si>
  <si>
    <t>Izolace návleková  MIRELON PRO tl. stěny 25 mm vnitřní průměr 25 mm</t>
  </si>
  <si>
    <t>Odkaz na mn. položky pořadí 11 : 6,00000</t>
  </si>
  <si>
    <t>722181215RW2</t>
  </si>
  <si>
    <t>Izolace návleková  MIRELON PRO tl. stěny 25 mm vnitřní průměr 45 mm</t>
  </si>
  <si>
    <t>Odkaz na mn. položky pořadí 12 : 18,50000</t>
  </si>
  <si>
    <t>722181215RW6</t>
  </si>
  <si>
    <t>Izolace návleková  MIRELON PRO tl. stěny 25 mm vnitřní průměr 50 mm</t>
  </si>
  <si>
    <t>Odkaz na mn. položky pořadí 13 : 18,50000</t>
  </si>
  <si>
    <t>722181215RZ6</t>
  </si>
  <si>
    <t>Izolace návleková  MIRELON PRO tl. stěny 25 mm vnitřní průměr 20 mm</t>
  </si>
  <si>
    <t>Odkaz na mn. položky pořadí 10 : 6,00000</t>
  </si>
  <si>
    <t>722181812R00</t>
  </si>
  <si>
    <t>Demontáž plstěných pásů z trub D 50</t>
  </si>
  <si>
    <t>722181817R00</t>
  </si>
  <si>
    <t>Demontáž plstěných pásů z trub D 150</t>
  </si>
  <si>
    <t>722202512R00</t>
  </si>
  <si>
    <t>Ventil přímý PP-R INSTAPLAST D 20x1/2"</t>
  </si>
  <si>
    <t>722202513R00</t>
  </si>
  <si>
    <t>Ventil přímý PP-R INSTAPLAST D 25x3/4"</t>
  </si>
  <si>
    <t>722202515R00</t>
  </si>
  <si>
    <t>Ventil přímý PP-R INSTAPLAST D 40x5/4"</t>
  </si>
  <si>
    <t>722202516R00</t>
  </si>
  <si>
    <t>Ventil přímý PP-R INSTAPLAST D 50x6/4"</t>
  </si>
  <si>
    <t>722202517R00</t>
  </si>
  <si>
    <t>Ventil přímý PP-R INSTAPLAST D 63x2"</t>
  </si>
  <si>
    <t>722220874R00</t>
  </si>
  <si>
    <t>Demontáž armatur se závitem a šroubením G 5/4</t>
  </si>
  <si>
    <t>Odkaz na mn. položky pořadí 23 : 0,00000</t>
  </si>
  <si>
    <t>Odkaz na mn. položky pořadí 24 : 2,00000</t>
  </si>
  <si>
    <t>Odkaz na mn. položky pořadí 25 : 4,00000</t>
  </si>
  <si>
    <t>722220875R00</t>
  </si>
  <si>
    <t>Demontáž armatur se závitem a šroubením G 2</t>
  </si>
  <si>
    <t>Odkaz na mn. položky pořadí 26 : 1,00000</t>
  </si>
  <si>
    <t>Odkaz na mn. položky pořadí 27 : 1,00000</t>
  </si>
  <si>
    <t>722235863R00</t>
  </si>
  <si>
    <t>Kompenzátor vod.pryžový, IVAR.BRA.T8.500 DN 32</t>
  </si>
  <si>
    <t>722235865R00</t>
  </si>
  <si>
    <t>Kompenzátor vod.pryžový, IVAR.BRA.T8.500 DN 50</t>
  </si>
  <si>
    <t>722235866R00</t>
  </si>
  <si>
    <t>Kompenzátor vod.pryžový, IVAR.BRA.T8.500 DN 65</t>
  </si>
  <si>
    <t>722280106R00</t>
  </si>
  <si>
    <t>Tlaková zkouška vodovodního potrubí DN 32</t>
  </si>
  <si>
    <t>722280109R00</t>
  </si>
  <si>
    <t>Tlaková zkouška vodovodního potrubí DN 65</t>
  </si>
  <si>
    <t>722290234R00</t>
  </si>
  <si>
    <t>Proplach a dezinfekce vodovod.potrubí DN 80</t>
  </si>
  <si>
    <t>Odkaz na mn. položky pořadí 33 : 36,50000</t>
  </si>
  <si>
    <t>Odkaz na mn. položky pořadí 34 : 37,00000</t>
  </si>
  <si>
    <t>998722202R00</t>
  </si>
  <si>
    <t>Přesun hmot pro vnitřní vodovod, výšky do 12 m</t>
  </si>
  <si>
    <t>%</t>
  </si>
  <si>
    <t>998722294R00</t>
  </si>
  <si>
    <t>Příplatek zvětš. přesun, vnitřní vodovod do 1 km</t>
  </si>
  <si>
    <t>998722299R00</t>
  </si>
  <si>
    <t>Příplatek zvětš. přesun, vnitřní vodovod další 1km</t>
  </si>
  <si>
    <t>767</t>
  </si>
  <si>
    <t>Konstrukce zámečnické</t>
  </si>
  <si>
    <t>767885004R00</t>
  </si>
  <si>
    <t>Žlab podpůrný pro potrubí D 40</t>
  </si>
  <si>
    <t>767885005R00</t>
  </si>
  <si>
    <t>Žlab podpůrný pro potrubí D 50</t>
  </si>
  <si>
    <t>767885006R00</t>
  </si>
  <si>
    <t>Žlab podpůrný pro potrubí D 63</t>
  </si>
  <si>
    <t>767996802R00</t>
  </si>
  <si>
    <t>Demontáž a zpětná montáž atypických ocelových konstr. do100 kg</t>
  </si>
  <si>
    <t>kg</t>
  </si>
  <si>
    <t xml:space="preserve">Plech lístkový válcovaný za tepla, EN 10363 tl 6mm : </t>
  </si>
  <si>
    <t xml:space="preserve">49,1 kg/m2 : </t>
  </si>
  <si>
    <t>Odkaz na mn. položky pořadí 1 : 55,50000*24,55</t>
  </si>
  <si>
    <t>M22</t>
  </si>
  <si>
    <t>Montáž sdělovací a zabezp. techniky</t>
  </si>
  <si>
    <t>220261146R00</t>
  </si>
  <si>
    <t>Příchytka kabelová PSH 30 SP kabelová</t>
  </si>
  <si>
    <t>Odkaz na mn. položky pořadí 44 : 18,50000*3</t>
  </si>
  <si>
    <t>220280631R00</t>
  </si>
  <si>
    <t>Vyvázání kabelu na příchytky</t>
  </si>
  <si>
    <t>909      R00</t>
  </si>
  <si>
    <t xml:space="preserve">Zabezpečení kontaktu s elektro kabely vč materiálu </t>
  </si>
  <si>
    <t>h</t>
  </si>
  <si>
    <t>D96</t>
  </si>
  <si>
    <t>Přesuny suti a vybouraných hmot</t>
  </si>
  <si>
    <t>979990163R00</t>
  </si>
  <si>
    <t>Poplatek za uložení suti - plast + sklo, skupina odpadu 170904</t>
  </si>
  <si>
    <t>t</t>
  </si>
  <si>
    <t>979011211R00</t>
  </si>
  <si>
    <t>Svislá doprava suti a vybour. hmot za 2.NP nošením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</si>
  <si>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</si>
  <si>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</si>
  <si>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</si>
  <si>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</si>
  <si>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</si>
  <si>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</si>
  <si>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</si>
  <si>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</si>
  <si>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</si>
  <si>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</si>
  <si>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VN</t>
  </si>
  <si>
    <t>Vedlejší náklady</t>
  </si>
  <si>
    <t>VRN0</t>
  </si>
  <si>
    <t>Ztížené výrobní podmínky</t>
  </si>
  <si>
    <t>Soubor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</si>
  <si>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</si>
  <si>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</si>
  <si>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</si>
  <si>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</si>
  <si>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</si>
  <si>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</si>
  <si>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</si>
  <si>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</si>
  <si>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Výkaz výměr</t>
  </si>
  <si>
    <t>S:</t>
  </si>
  <si>
    <t>O:</t>
  </si>
  <si>
    <t>R:</t>
  </si>
  <si>
    <t>P.č.</t>
  </si>
  <si>
    <t>Díl:</t>
  </si>
  <si>
    <t>Poznámky uchazeče k zadání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</si>
</sst>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5" x14ac:knownFonts="1">
    <font>
      <sz val="11"/>
      <color theme="1"/>
      <name val="Calibri"/>
      <family val="2"/>
      <scheme val="minor"/>
    </font>
    <font>
      <b/>
      <sz val="10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b/>
      <sz val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3" borderId="3" xfId="0" applyNumberFormat="1" applyFill="1" applyBorder="1"/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49" fontId="0" fillId="0" borderId="0" xfId="0" applyNumberFormat="1" applyAlignment="1">
      <alignment vertical="top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49" fontId="1" fillId="2" borderId="5" xfId="0" applyNumberFormat="1" applyFont="1" applyFill="1" applyBorder="1" applyAlignment="1">
      <alignment vertical="top"/>
    </xf>
    <xf numFmtId="49" fontId="1" fillId="2" borderId="5" xfId="0" applyNumberFormat="1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shrinkToFit="1"/>
    </xf>
    <xf numFmtId="164" fontId="1" fillId="2" borderId="5" xfId="0" applyNumberFormat="1" applyFont="1" applyFill="1" applyBorder="1" applyAlignment="1">
      <alignment vertical="top" shrinkToFit="1"/>
    </xf>
    <xf numFmtId="4" fontId="1" fillId="2" borderId="5" xfId="0" applyNumberFormat="1" applyFont="1" applyFill="1" applyBorder="1" applyAlignment="1">
      <alignment vertical="top" shrinkToFit="1"/>
    </xf>
    <xf numFmtId="4" fontId="1" fillId="2" borderId="6" xfId="0" applyNumberFormat="1" applyFont="1" applyFill="1" applyBorder="1" applyAlignment="1">
      <alignment vertical="top" shrinkToFit="1"/>
    </xf>
    <xf numFmtId="49" fontId="2" fillId="0" borderId="7" xfId="0" applyNumberFormat="1" applyFont="1" applyBorder="1" applyAlignment="1">
      <alignment vertical="top"/>
    </xf>
    <xf numFmtId="49" fontId="2" fillId="0" borderId="7" xfId="0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shrinkToFit="1"/>
    </xf>
    <xf numFmtId="164" fontId="2" fillId="0" borderId="7" xfId="0" applyNumberFormat="1" applyFont="1" applyBorder="1" applyAlignment="1">
      <alignment vertical="top" shrinkToFit="1"/>
    </xf>
    <xf numFmtId="4" fontId="2" fillId="4" borderId="7" xfId="0" applyNumberFormat="1" applyFont="1" applyFill="1" applyBorder="1" applyAlignment="1" applyProtection="1">
      <alignment vertical="top" shrinkToFit="1"/>
      <protection locked="0"/>
    </xf>
    <xf numFmtId="4" fontId="2" fillId="0" borderId="8" xfId="0" applyNumberFormat="1" applyFont="1" applyBorder="1" applyAlignment="1">
      <alignment vertical="top" shrinkToFit="1"/>
    </xf>
    <xf numFmtId="49" fontId="2" fillId="0" borderId="0" xfId="0" applyNumberFormat="1" applyFont="1" applyBorder="1" applyAlignment="1">
      <alignment vertical="top"/>
    </xf>
    <xf numFmtId="164" fontId="3" fillId="0" borderId="0" xfId="0" quotePrefix="1" applyNumberFormat="1" applyFont="1" applyBorder="1" applyAlignment="1">
      <alignment horizontal="left" vertical="top" wrapText="1"/>
    </xf>
    <xf numFmtId="164" fontId="3" fillId="0" borderId="0" xfId="0" applyNumberFormat="1" applyFont="1" applyBorder="1" applyAlignment="1">
      <alignment horizontal="center" vertical="top" wrapText="1" shrinkToFit="1"/>
    </xf>
    <xf numFmtId="164" fontId="3" fillId="0" borderId="0" xfId="0" applyNumberFormat="1" applyFont="1" applyBorder="1" applyAlignment="1">
      <alignment vertical="top" wrapText="1" shrinkToFit="1"/>
    </xf>
    <xf numFmtId="4" fontId="2" fillId="0" borderId="0" xfId="0" applyNumberFormat="1" applyFont="1" applyBorder="1" applyAlignment="1">
      <alignment vertical="top" shrinkToFit="1"/>
    </xf>
    <xf numFmtId="49" fontId="2" fillId="0" borderId="9" xfId="0" applyNumberFormat="1" applyFont="1" applyBorder="1" applyAlignment="1">
      <alignment vertical="top"/>
    </xf>
    <xf numFmtId="49" fontId="2" fillId="0" borderId="9" xfId="0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 shrinkToFit="1"/>
    </xf>
    <xf numFmtId="164" fontId="2" fillId="0" borderId="9" xfId="0" applyNumberFormat="1" applyFont="1" applyBorder="1" applyAlignment="1">
      <alignment vertical="top" shrinkToFit="1"/>
    </xf>
    <xf numFmtId="4" fontId="2" fillId="4" borderId="9" xfId="0" applyNumberFormat="1" applyFont="1" applyFill="1" applyBorder="1" applyAlignment="1" applyProtection="1">
      <alignment vertical="top" shrinkToFit="1"/>
      <protection locked="0"/>
    </xf>
    <xf numFmtId="4" fontId="2" fillId="0" borderId="10" xfId="0" applyNumberFormat="1" applyFont="1" applyBorder="1" applyAlignment="1">
      <alignment vertical="top" shrinkToFi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2" xfId="0" applyNumberFormat="1" applyFont="1" applyFill="1" applyBorder="1" applyAlignment="1">
      <alignment vertical="top"/>
    </xf>
    <xf numFmtId="49" fontId="0" fillId="0" borderId="1" xfId="0" applyNumberFormat="1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1" fillId="2" borderId="11" xfId="0" applyFont="1" applyFill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1" fillId="2" borderId="4" xfId="0" applyFont="1" applyFill="1" applyBorder="1" applyAlignment="1">
      <alignment vertical="top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11" xfId="0" applyFill="1" applyBorder="1" applyAlignment="1" applyProtection="1">
      <alignment vertical="top" wrapText="1"/>
      <protection locked="0"/>
    </xf>
    <xf numFmtId="0" fontId="0" fillId="4" borderId="5" xfId="0" applyFill="1" applyBorder="1" applyAlignment="1" applyProtection="1">
      <alignment vertical="top" wrapText="1"/>
      <protection locked="0"/>
    </xf>
    <xf numFmtId="0" fontId="0" fillId="4" borderId="5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14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15" xfId="0" applyFill="1" applyBorder="1" applyAlignment="1" applyProtection="1">
      <alignment vertical="top" wrapText="1"/>
      <protection locked="0"/>
    </xf>
    <xf numFmtId="0" fontId="0" fillId="4" borderId="16" xfId="0" applyFill="1" applyBorder="1" applyAlignment="1" applyProtection="1">
      <alignment vertical="top" wrapText="1"/>
      <protection locked="0"/>
    </xf>
    <xf numFmtId="0" fontId="0" fillId="4" borderId="17" xfId="0" applyFill="1" applyBorder="1" applyAlignment="1" applyProtection="1">
      <alignment vertical="top" wrapText="1"/>
      <protection locked="0"/>
    </xf>
    <xf numFmtId="0" fontId="0" fillId="4" borderId="17" xfId="0" applyFill="1" applyBorder="1" applyAlignment="1" applyProtection="1">
      <alignment horizontal="left"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topLeftCell="A40" workbookViewId="0">
      <selection activeCell="M13" sqref="M13"/>
    </sheetView>
  </sheetViews>
  <sheetFormatPr defaultRowHeight="15" x14ac:dyDescent="0.25"/>
  <cols>
    <col min="1" max="1" width="3.7109375" customWidth="1"/>
    <col min="2" max="2" width="13.28515625" customWidth="1"/>
    <col min="3" max="3" width="24.85546875" customWidth="1"/>
    <col min="4" max="4" width="9.28515625" customWidth="1"/>
    <col min="5" max="5" width="9.5703125" customWidth="1"/>
    <col min="6" max="6" width="11.85546875" customWidth="1"/>
    <col min="7" max="7" width="10.42578125" customWidth="1"/>
  </cols>
  <sheetData>
    <row r="1" spans="1:7" ht="15.75" x14ac:dyDescent="0.25">
      <c r="A1" s="70" t="s">
        <v>172</v>
      </c>
      <c r="B1" s="70"/>
      <c r="C1" s="70"/>
      <c r="D1" s="70"/>
      <c r="E1" s="70"/>
      <c r="F1" s="70"/>
      <c r="G1" s="70"/>
    </row>
    <row r="2" spans="1:7" x14ac:dyDescent="0.25">
      <c r="A2" s="43" t="s">
        <v>173</v>
      </c>
      <c r="B2" s="41" t="s">
        <v>0</v>
      </c>
      <c r="C2" s="50" t="s">
        <v>1</v>
      </c>
      <c r="D2" s="51"/>
      <c r="E2" s="51"/>
      <c r="F2" s="51"/>
      <c r="G2" s="52"/>
    </row>
    <row r="3" spans="1:7" x14ac:dyDescent="0.25">
      <c r="A3" s="43" t="s">
        <v>174</v>
      </c>
      <c r="B3" s="41" t="s">
        <v>2</v>
      </c>
      <c r="C3" s="50" t="s">
        <v>3</v>
      </c>
      <c r="D3" s="51"/>
      <c r="E3" s="51"/>
      <c r="F3" s="51"/>
      <c r="G3" s="52"/>
    </row>
    <row r="4" spans="1:7" x14ac:dyDescent="0.25">
      <c r="A4" s="44" t="s">
        <v>175</v>
      </c>
      <c r="B4" s="42" t="s">
        <v>4</v>
      </c>
      <c r="C4" s="53" t="s">
        <v>5</v>
      </c>
      <c r="D4" s="54"/>
      <c r="E4" s="54"/>
      <c r="F4" s="54"/>
      <c r="G4" s="55"/>
    </row>
    <row r="5" spans="1:7" x14ac:dyDescent="0.25">
      <c r="B5" s="1"/>
      <c r="C5" s="1"/>
      <c r="D5" s="2"/>
    </row>
    <row r="6" spans="1:7" x14ac:dyDescent="0.25">
      <c r="A6" s="5" t="s">
        <v>176</v>
      </c>
      <c r="B6" s="3" t="s">
        <v>6</v>
      </c>
      <c r="C6" s="3" t="s">
        <v>7</v>
      </c>
      <c r="D6" s="4" t="s">
        <v>8</v>
      </c>
      <c r="E6" s="5" t="s">
        <v>9</v>
      </c>
      <c r="F6" s="6" t="s">
        <v>10</v>
      </c>
      <c r="G6" s="5" t="s">
        <v>11</v>
      </c>
    </row>
    <row r="7" spans="1:7" x14ac:dyDescent="0.25">
      <c r="A7" s="35"/>
      <c r="B7" s="7"/>
      <c r="C7" s="7"/>
      <c r="D7" s="8"/>
      <c r="E7" s="9"/>
      <c r="F7" s="10"/>
      <c r="G7" s="10"/>
    </row>
    <row r="8" spans="1:7" ht="25.5" x14ac:dyDescent="0.25">
      <c r="A8" s="45" t="s">
        <v>177</v>
      </c>
      <c r="B8" s="11" t="s">
        <v>12</v>
      </c>
      <c r="C8" s="12" t="s">
        <v>13</v>
      </c>
      <c r="D8" s="13"/>
      <c r="E8" s="14"/>
      <c r="F8" s="15"/>
      <c r="G8" s="16">
        <f>SUMIF(AG9:AG10,"&lt;&gt;NOR",G9:G10)</f>
        <v>0</v>
      </c>
    </row>
    <row r="9" spans="1:7" ht="22.5" x14ac:dyDescent="0.25">
      <c r="A9" s="46">
        <v>1</v>
      </c>
      <c r="B9" s="17" t="s">
        <v>14</v>
      </c>
      <c r="C9" s="18" t="s">
        <v>15</v>
      </c>
      <c r="D9" s="19" t="s">
        <v>16</v>
      </c>
      <c r="E9" s="20">
        <v>55.5</v>
      </c>
      <c r="F9" s="21"/>
      <c r="G9" s="22">
        <f>ROUND(E9*F9,2)</f>
        <v>0</v>
      </c>
    </row>
    <row r="10" spans="1:7" x14ac:dyDescent="0.25">
      <c r="A10" s="47"/>
      <c r="B10" s="23"/>
      <c r="C10" s="24" t="s">
        <v>17</v>
      </c>
      <c r="D10" s="25"/>
      <c r="E10" s="26">
        <v>55.5</v>
      </c>
      <c r="F10" s="27"/>
      <c r="G10" s="27"/>
    </row>
    <row r="11" spans="1:7" x14ac:dyDescent="0.25">
      <c r="A11" s="45" t="s">
        <v>177</v>
      </c>
      <c r="B11" s="11" t="s">
        <v>18</v>
      </c>
      <c r="C11" s="12" t="s">
        <v>19</v>
      </c>
      <c r="D11" s="13"/>
      <c r="E11" s="14"/>
      <c r="F11" s="15"/>
      <c r="G11" s="16">
        <f>SUMIF(AG12:AG86,"&lt;&gt;NOR",G12:G86)</f>
        <v>0</v>
      </c>
    </row>
    <row r="12" spans="1:7" ht="22.5" x14ac:dyDescent="0.25">
      <c r="A12" s="46">
        <v>2</v>
      </c>
      <c r="B12" s="17" t="s">
        <v>20</v>
      </c>
      <c r="C12" s="18" t="s">
        <v>21</v>
      </c>
      <c r="D12" s="19" t="s">
        <v>22</v>
      </c>
      <c r="E12" s="20">
        <v>36.5</v>
      </c>
      <c r="F12" s="21"/>
      <c r="G12" s="22">
        <f>ROUND(E12*F12,2)</f>
        <v>0</v>
      </c>
    </row>
    <row r="13" spans="1:7" x14ac:dyDescent="0.25">
      <c r="A13" s="47"/>
      <c r="B13" s="23"/>
      <c r="C13" s="24" t="s">
        <v>23</v>
      </c>
      <c r="D13" s="25"/>
      <c r="E13" s="26">
        <v>18.5</v>
      </c>
      <c r="F13" s="27"/>
      <c r="G13" s="27"/>
    </row>
    <row r="14" spans="1:7" x14ac:dyDescent="0.25">
      <c r="A14" s="47"/>
      <c r="B14" s="23"/>
      <c r="C14" s="24" t="s">
        <v>24</v>
      </c>
      <c r="D14" s="25"/>
      <c r="E14" s="26">
        <v>6</v>
      </c>
      <c r="F14" s="27"/>
      <c r="G14" s="27"/>
    </row>
    <row r="15" spans="1:7" x14ac:dyDescent="0.25">
      <c r="A15" s="47"/>
      <c r="B15" s="23"/>
      <c r="C15" s="24" t="s">
        <v>25</v>
      </c>
      <c r="D15" s="25"/>
      <c r="E15" s="26">
        <v>6</v>
      </c>
      <c r="F15" s="27"/>
      <c r="G15" s="27"/>
    </row>
    <row r="16" spans="1:7" x14ac:dyDescent="0.25">
      <c r="A16" s="47"/>
      <c r="B16" s="23"/>
      <c r="C16" s="24" t="s">
        <v>26</v>
      </c>
      <c r="D16" s="25"/>
      <c r="E16" s="26">
        <v>6</v>
      </c>
      <c r="F16" s="27"/>
      <c r="G16" s="27"/>
    </row>
    <row r="17" spans="1:7" ht="22.5" x14ac:dyDescent="0.25">
      <c r="A17" s="46">
        <v>3</v>
      </c>
      <c r="B17" s="17" t="s">
        <v>27</v>
      </c>
      <c r="C17" s="18" t="s">
        <v>28</v>
      </c>
      <c r="D17" s="19" t="s">
        <v>22</v>
      </c>
      <c r="E17" s="20">
        <v>37</v>
      </c>
      <c r="F17" s="21"/>
      <c r="G17" s="22">
        <f>ROUND(E17*F17,2)</f>
        <v>0</v>
      </c>
    </row>
    <row r="18" spans="1:7" x14ac:dyDescent="0.25">
      <c r="A18" s="47"/>
      <c r="B18" s="23"/>
      <c r="C18" s="24" t="s">
        <v>29</v>
      </c>
      <c r="D18" s="25"/>
      <c r="E18" s="26">
        <v>18.5</v>
      </c>
      <c r="F18" s="27"/>
      <c r="G18" s="27"/>
    </row>
    <row r="19" spans="1:7" x14ac:dyDescent="0.25">
      <c r="A19" s="47"/>
      <c r="B19" s="23"/>
      <c r="C19" s="24" t="s">
        <v>30</v>
      </c>
      <c r="D19" s="25"/>
      <c r="E19" s="26">
        <v>18.5</v>
      </c>
      <c r="F19" s="27"/>
      <c r="G19" s="27"/>
    </row>
    <row r="20" spans="1:7" ht="22.5" x14ac:dyDescent="0.25">
      <c r="A20" s="48">
        <v>4</v>
      </c>
      <c r="B20" s="28" t="s">
        <v>31</v>
      </c>
      <c r="C20" s="29" t="s">
        <v>32</v>
      </c>
      <c r="D20" s="30" t="s">
        <v>33</v>
      </c>
      <c r="E20" s="31">
        <v>2</v>
      </c>
      <c r="F20" s="32"/>
      <c r="G20" s="33">
        <f t="shared" ref="G20:G25" si="0">ROUND(E20*F20,2)</f>
        <v>0</v>
      </c>
    </row>
    <row r="21" spans="1:7" ht="22.5" x14ac:dyDescent="0.25">
      <c r="A21" s="48">
        <v>5</v>
      </c>
      <c r="B21" s="28" t="s">
        <v>34</v>
      </c>
      <c r="C21" s="29" t="s">
        <v>35</v>
      </c>
      <c r="D21" s="30" t="s">
        <v>33</v>
      </c>
      <c r="E21" s="31">
        <v>2</v>
      </c>
      <c r="F21" s="32"/>
      <c r="G21" s="33">
        <f t="shared" si="0"/>
        <v>0</v>
      </c>
    </row>
    <row r="22" spans="1:7" ht="22.5" x14ac:dyDescent="0.25">
      <c r="A22" s="48">
        <v>6</v>
      </c>
      <c r="B22" s="28" t="s">
        <v>36</v>
      </c>
      <c r="C22" s="29" t="s">
        <v>37</v>
      </c>
      <c r="D22" s="30" t="s">
        <v>33</v>
      </c>
      <c r="E22" s="31">
        <v>4</v>
      </c>
      <c r="F22" s="32"/>
      <c r="G22" s="33">
        <f t="shared" si="0"/>
        <v>0</v>
      </c>
    </row>
    <row r="23" spans="1:7" ht="22.5" x14ac:dyDescent="0.25">
      <c r="A23" s="48">
        <v>7</v>
      </c>
      <c r="B23" s="28" t="s">
        <v>38</v>
      </c>
      <c r="C23" s="29" t="s">
        <v>39</v>
      </c>
      <c r="D23" s="30" t="s">
        <v>33</v>
      </c>
      <c r="E23" s="31">
        <v>2</v>
      </c>
      <c r="F23" s="32"/>
      <c r="G23" s="33">
        <f t="shared" si="0"/>
        <v>0</v>
      </c>
    </row>
    <row r="24" spans="1:7" ht="22.5" x14ac:dyDescent="0.25">
      <c r="A24" s="48">
        <v>8</v>
      </c>
      <c r="B24" s="28" t="s">
        <v>40</v>
      </c>
      <c r="C24" s="29" t="s">
        <v>41</v>
      </c>
      <c r="D24" s="30" t="s">
        <v>33</v>
      </c>
      <c r="E24" s="31">
        <v>2</v>
      </c>
      <c r="F24" s="32"/>
      <c r="G24" s="33">
        <f t="shared" si="0"/>
        <v>0</v>
      </c>
    </row>
    <row r="25" spans="1:7" ht="22.5" x14ac:dyDescent="0.25">
      <c r="A25" s="46">
        <v>9</v>
      </c>
      <c r="B25" s="17" t="s">
        <v>42</v>
      </c>
      <c r="C25" s="18" t="s">
        <v>43</v>
      </c>
      <c r="D25" s="19" t="s">
        <v>22</v>
      </c>
      <c r="E25" s="20">
        <v>6</v>
      </c>
      <c r="F25" s="21"/>
      <c r="G25" s="22">
        <f t="shared" si="0"/>
        <v>0</v>
      </c>
    </row>
    <row r="26" spans="1:7" x14ac:dyDescent="0.25">
      <c r="A26" s="47"/>
      <c r="B26" s="23"/>
      <c r="C26" s="24" t="s">
        <v>44</v>
      </c>
      <c r="D26" s="25"/>
      <c r="E26" s="26">
        <v>6</v>
      </c>
      <c r="F26" s="27"/>
      <c r="G26" s="27"/>
    </row>
    <row r="27" spans="1:7" ht="22.5" x14ac:dyDescent="0.25">
      <c r="A27" s="46">
        <v>10</v>
      </c>
      <c r="B27" s="17" t="s">
        <v>45</v>
      </c>
      <c r="C27" s="18" t="s">
        <v>46</v>
      </c>
      <c r="D27" s="19" t="s">
        <v>22</v>
      </c>
      <c r="E27" s="20">
        <v>6</v>
      </c>
      <c r="F27" s="21"/>
      <c r="G27" s="22">
        <f>ROUND(E27*F27,2)</f>
        <v>0</v>
      </c>
    </row>
    <row r="28" spans="1:7" x14ac:dyDescent="0.25">
      <c r="A28" s="47"/>
      <c r="B28" s="23"/>
      <c r="C28" s="24" t="s">
        <v>44</v>
      </c>
      <c r="D28" s="25"/>
      <c r="E28" s="26">
        <v>6</v>
      </c>
      <c r="F28" s="27"/>
      <c r="G28" s="27"/>
    </row>
    <row r="29" spans="1:7" ht="22.5" x14ac:dyDescent="0.25">
      <c r="A29" s="46">
        <v>11</v>
      </c>
      <c r="B29" s="17" t="s">
        <v>47</v>
      </c>
      <c r="C29" s="18" t="s">
        <v>48</v>
      </c>
      <c r="D29" s="19" t="s">
        <v>22</v>
      </c>
      <c r="E29" s="20">
        <v>6</v>
      </c>
      <c r="F29" s="21"/>
      <c r="G29" s="22">
        <f>ROUND(E29*F29,2)</f>
        <v>0</v>
      </c>
    </row>
    <row r="30" spans="1:7" x14ac:dyDescent="0.25">
      <c r="A30" s="47"/>
      <c r="B30" s="23"/>
      <c r="C30" s="24" t="s">
        <v>44</v>
      </c>
      <c r="D30" s="25"/>
      <c r="E30" s="26">
        <v>6</v>
      </c>
      <c r="F30" s="27"/>
      <c r="G30" s="27"/>
    </row>
    <row r="31" spans="1:7" ht="22.5" x14ac:dyDescent="0.25">
      <c r="A31" s="46">
        <v>12</v>
      </c>
      <c r="B31" s="17" t="s">
        <v>49</v>
      </c>
      <c r="C31" s="18" t="s">
        <v>50</v>
      </c>
      <c r="D31" s="19" t="s">
        <v>22</v>
      </c>
      <c r="E31" s="20">
        <v>18.5</v>
      </c>
      <c r="F31" s="21"/>
      <c r="G31" s="22">
        <f>ROUND(E31*F31,2)</f>
        <v>0</v>
      </c>
    </row>
    <row r="32" spans="1:7" x14ac:dyDescent="0.25">
      <c r="A32" s="47"/>
      <c r="B32" s="23"/>
      <c r="C32" s="24" t="s">
        <v>51</v>
      </c>
      <c r="D32" s="25"/>
      <c r="E32" s="26">
        <v>18.5</v>
      </c>
      <c r="F32" s="27"/>
      <c r="G32" s="27"/>
    </row>
    <row r="33" spans="1:7" ht="22.5" x14ac:dyDescent="0.25">
      <c r="A33" s="46">
        <v>13</v>
      </c>
      <c r="B33" s="17" t="s">
        <v>52</v>
      </c>
      <c r="C33" s="18" t="s">
        <v>53</v>
      </c>
      <c r="D33" s="19" t="s">
        <v>22</v>
      </c>
      <c r="E33" s="20">
        <v>18.5</v>
      </c>
      <c r="F33" s="21"/>
      <c r="G33" s="22">
        <f>ROUND(E33*F33,2)</f>
        <v>0</v>
      </c>
    </row>
    <row r="34" spans="1:7" x14ac:dyDescent="0.25">
      <c r="A34" s="47"/>
      <c r="B34" s="23"/>
      <c r="C34" s="24" t="s">
        <v>51</v>
      </c>
      <c r="D34" s="25"/>
      <c r="E34" s="26">
        <v>18.5</v>
      </c>
      <c r="F34" s="27"/>
      <c r="G34" s="27"/>
    </row>
    <row r="35" spans="1:7" ht="22.5" x14ac:dyDescent="0.25">
      <c r="A35" s="46">
        <v>14</v>
      </c>
      <c r="B35" s="17" t="s">
        <v>54</v>
      </c>
      <c r="C35" s="18" t="s">
        <v>55</v>
      </c>
      <c r="D35" s="19" t="s">
        <v>22</v>
      </c>
      <c r="E35" s="20">
        <v>18.5</v>
      </c>
      <c r="F35" s="21"/>
      <c r="G35" s="22">
        <f>ROUND(E35*F35,2)</f>
        <v>0</v>
      </c>
    </row>
    <row r="36" spans="1:7" x14ac:dyDescent="0.25">
      <c r="A36" s="47"/>
      <c r="B36" s="23"/>
      <c r="C36" s="24" t="s">
        <v>51</v>
      </c>
      <c r="D36" s="25"/>
      <c r="E36" s="26">
        <v>18.5</v>
      </c>
      <c r="F36" s="27"/>
      <c r="G36" s="27"/>
    </row>
    <row r="37" spans="1:7" ht="33.75" x14ac:dyDescent="0.25">
      <c r="A37" s="46">
        <v>15</v>
      </c>
      <c r="B37" s="17" t="s">
        <v>56</v>
      </c>
      <c r="C37" s="18" t="s">
        <v>57</v>
      </c>
      <c r="D37" s="19" t="s">
        <v>22</v>
      </c>
      <c r="E37" s="20">
        <v>6</v>
      </c>
      <c r="F37" s="21"/>
      <c r="G37" s="22">
        <f>ROUND(E37*F37,2)</f>
        <v>0</v>
      </c>
    </row>
    <row r="38" spans="1:7" ht="22.5" x14ac:dyDescent="0.25">
      <c r="A38" s="47"/>
      <c r="B38" s="23"/>
      <c r="C38" s="24" t="s">
        <v>58</v>
      </c>
      <c r="D38" s="25"/>
      <c r="E38" s="26">
        <v>6</v>
      </c>
      <c r="F38" s="27"/>
      <c r="G38" s="27"/>
    </row>
    <row r="39" spans="1:7" ht="33.75" x14ac:dyDescent="0.25">
      <c r="A39" s="46">
        <v>16</v>
      </c>
      <c r="B39" s="17" t="s">
        <v>59</v>
      </c>
      <c r="C39" s="18" t="s">
        <v>60</v>
      </c>
      <c r="D39" s="19" t="s">
        <v>22</v>
      </c>
      <c r="E39" s="20">
        <v>18.5</v>
      </c>
      <c r="F39" s="21"/>
      <c r="G39" s="22">
        <f>ROUND(E39*F39,2)</f>
        <v>0</v>
      </c>
    </row>
    <row r="40" spans="1:7" ht="22.5" x14ac:dyDescent="0.25">
      <c r="A40" s="47"/>
      <c r="B40" s="23"/>
      <c r="C40" s="24" t="s">
        <v>61</v>
      </c>
      <c r="D40" s="25"/>
      <c r="E40" s="26">
        <v>18.5</v>
      </c>
      <c r="F40" s="27"/>
      <c r="G40" s="27"/>
    </row>
    <row r="41" spans="1:7" ht="33.75" x14ac:dyDescent="0.25">
      <c r="A41" s="46">
        <v>17</v>
      </c>
      <c r="B41" s="17" t="s">
        <v>62</v>
      </c>
      <c r="C41" s="18" t="s">
        <v>63</v>
      </c>
      <c r="D41" s="19" t="s">
        <v>22</v>
      </c>
      <c r="E41" s="20">
        <v>6</v>
      </c>
      <c r="F41" s="21"/>
      <c r="G41" s="22">
        <f>ROUND(E41*F41,2)</f>
        <v>0</v>
      </c>
    </row>
    <row r="42" spans="1:7" ht="22.5" x14ac:dyDescent="0.25">
      <c r="A42" s="47"/>
      <c r="B42" s="23"/>
      <c r="C42" s="24" t="s">
        <v>64</v>
      </c>
      <c r="D42" s="25"/>
      <c r="E42" s="26">
        <v>6</v>
      </c>
      <c r="F42" s="27"/>
      <c r="G42" s="27"/>
    </row>
    <row r="43" spans="1:7" ht="33.75" x14ac:dyDescent="0.25">
      <c r="A43" s="46">
        <v>18</v>
      </c>
      <c r="B43" s="17" t="s">
        <v>65</v>
      </c>
      <c r="C43" s="18" t="s">
        <v>66</v>
      </c>
      <c r="D43" s="19" t="s">
        <v>22</v>
      </c>
      <c r="E43" s="20">
        <v>18.5</v>
      </c>
      <c r="F43" s="21"/>
      <c r="G43" s="22">
        <f>ROUND(E43*F43,2)</f>
        <v>0</v>
      </c>
    </row>
    <row r="44" spans="1:7" ht="22.5" x14ac:dyDescent="0.25">
      <c r="A44" s="47"/>
      <c r="B44" s="23"/>
      <c r="C44" s="24" t="s">
        <v>67</v>
      </c>
      <c r="D44" s="25"/>
      <c r="E44" s="26">
        <v>18.5</v>
      </c>
      <c r="F44" s="27"/>
      <c r="G44" s="27"/>
    </row>
    <row r="45" spans="1:7" ht="33.75" x14ac:dyDescent="0.25">
      <c r="A45" s="46">
        <v>19</v>
      </c>
      <c r="B45" s="17" t="s">
        <v>68</v>
      </c>
      <c r="C45" s="18" t="s">
        <v>69</v>
      </c>
      <c r="D45" s="19" t="s">
        <v>22</v>
      </c>
      <c r="E45" s="20">
        <v>18.5</v>
      </c>
      <c r="F45" s="21"/>
      <c r="G45" s="22">
        <f>ROUND(E45*F45,2)</f>
        <v>0</v>
      </c>
    </row>
    <row r="46" spans="1:7" ht="22.5" x14ac:dyDescent="0.25">
      <c r="A46" s="47"/>
      <c r="B46" s="23"/>
      <c r="C46" s="24" t="s">
        <v>70</v>
      </c>
      <c r="D46" s="25"/>
      <c r="E46" s="26">
        <v>18.5</v>
      </c>
      <c r="F46" s="27"/>
      <c r="G46" s="27"/>
    </row>
    <row r="47" spans="1:7" ht="33.75" x14ac:dyDescent="0.25">
      <c r="A47" s="46">
        <v>20</v>
      </c>
      <c r="B47" s="17" t="s">
        <v>71</v>
      </c>
      <c r="C47" s="18" t="s">
        <v>72</v>
      </c>
      <c r="D47" s="19" t="s">
        <v>22</v>
      </c>
      <c r="E47" s="20">
        <v>6</v>
      </c>
      <c r="F47" s="21"/>
      <c r="G47" s="22">
        <f>ROUND(E47*F47,2)</f>
        <v>0</v>
      </c>
    </row>
    <row r="48" spans="1:7" ht="22.5" x14ac:dyDescent="0.25">
      <c r="A48" s="47"/>
      <c r="B48" s="23"/>
      <c r="C48" s="24" t="s">
        <v>73</v>
      </c>
      <c r="D48" s="25"/>
      <c r="E48" s="26">
        <v>6</v>
      </c>
      <c r="F48" s="27"/>
      <c r="G48" s="27"/>
    </row>
    <row r="49" spans="1:7" ht="22.5" x14ac:dyDescent="0.25">
      <c r="A49" s="46">
        <v>21</v>
      </c>
      <c r="B49" s="17" t="s">
        <v>74</v>
      </c>
      <c r="C49" s="18" t="s">
        <v>75</v>
      </c>
      <c r="D49" s="19" t="s">
        <v>22</v>
      </c>
      <c r="E49" s="20">
        <v>55</v>
      </c>
      <c r="F49" s="21"/>
      <c r="G49" s="22">
        <f>ROUND(E49*F49,2)</f>
        <v>0</v>
      </c>
    </row>
    <row r="50" spans="1:7" ht="22.5" x14ac:dyDescent="0.25">
      <c r="A50" s="47"/>
      <c r="B50" s="23"/>
      <c r="C50" s="24" t="s">
        <v>58</v>
      </c>
      <c r="D50" s="25"/>
      <c r="E50" s="26">
        <v>6</v>
      </c>
      <c r="F50" s="27"/>
      <c r="G50" s="27"/>
    </row>
    <row r="51" spans="1:7" ht="22.5" x14ac:dyDescent="0.25">
      <c r="A51" s="47"/>
      <c r="B51" s="23"/>
      <c r="C51" s="24" t="s">
        <v>67</v>
      </c>
      <c r="D51" s="25"/>
      <c r="E51" s="26">
        <v>18.5</v>
      </c>
      <c r="F51" s="27"/>
      <c r="G51" s="27"/>
    </row>
    <row r="52" spans="1:7" ht="22.5" x14ac:dyDescent="0.25">
      <c r="A52" s="47"/>
      <c r="B52" s="23"/>
      <c r="C52" s="24" t="s">
        <v>64</v>
      </c>
      <c r="D52" s="25"/>
      <c r="E52" s="26">
        <v>6</v>
      </c>
      <c r="F52" s="27"/>
      <c r="G52" s="27"/>
    </row>
    <row r="53" spans="1:7" ht="22.5" x14ac:dyDescent="0.25">
      <c r="A53" s="47"/>
      <c r="B53" s="23"/>
      <c r="C53" s="24" t="s">
        <v>73</v>
      </c>
      <c r="D53" s="25"/>
      <c r="E53" s="26">
        <v>6</v>
      </c>
      <c r="F53" s="27"/>
      <c r="G53" s="27"/>
    </row>
    <row r="54" spans="1:7" ht="22.5" x14ac:dyDescent="0.25">
      <c r="A54" s="47"/>
      <c r="B54" s="23"/>
      <c r="C54" s="24" t="s">
        <v>70</v>
      </c>
      <c r="D54" s="25"/>
      <c r="E54" s="26">
        <v>18.5</v>
      </c>
      <c r="F54" s="27"/>
      <c r="G54" s="27"/>
    </row>
    <row r="55" spans="1:7" ht="22.5" x14ac:dyDescent="0.25">
      <c r="A55" s="46">
        <v>22</v>
      </c>
      <c r="B55" s="17" t="s">
        <v>76</v>
      </c>
      <c r="C55" s="18" t="s">
        <v>77</v>
      </c>
      <c r="D55" s="19" t="s">
        <v>22</v>
      </c>
      <c r="E55" s="20">
        <v>18.5</v>
      </c>
      <c r="F55" s="21"/>
      <c r="G55" s="22">
        <f>ROUND(E55*F55,2)</f>
        <v>0</v>
      </c>
    </row>
    <row r="56" spans="1:7" ht="22.5" x14ac:dyDescent="0.25">
      <c r="A56" s="47"/>
      <c r="B56" s="23"/>
      <c r="C56" s="24" t="s">
        <v>61</v>
      </c>
      <c r="D56" s="25"/>
      <c r="E56" s="26">
        <v>18.5</v>
      </c>
      <c r="F56" s="27"/>
      <c r="G56" s="27"/>
    </row>
    <row r="57" spans="1:7" ht="22.5" x14ac:dyDescent="0.25">
      <c r="A57" s="48">
        <v>23</v>
      </c>
      <c r="B57" s="28" t="s">
        <v>78</v>
      </c>
      <c r="C57" s="29" t="s">
        <v>79</v>
      </c>
      <c r="D57" s="30" t="s">
        <v>33</v>
      </c>
      <c r="E57" s="31">
        <v>2</v>
      </c>
      <c r="F57" s="32"/>
      <c r="G57" s="33">
        <f t="shared" ref="G57:G62" si="1">ROUND(E57*F57,2)</f>
        <v>0</v>
      </c>
    </row>
    <row r="58" spans="1:7" ht="22.5" x14ac:dyDescent="0.25">
      <c r="A58" s="48">
        <v>24</v>
      </c>
      <c r="B58" s="28" t="s">
        <v>80</v>
      </c>
      <c r="C58" s="29" t="s">
        <v>81</v>
      </c>
      <c r="D58" s="30" t="s">
        <v>33</v>
      </c>
      <c r="E58" s="31">
        <v>2</v>
      </c>
      <c r="F58" s="32"/>
      <c r="G58" s="33">
        <f t="shared" si="1"/>
        <v>0</v>
      </c>
    </row>
    <row r="59" spans="1:7" ht="22.5" x14ac:dyDescent="0.25">
      <c r="A59" s="48">
        <v>25</v>
      </c>
      <c r="B59" s="28" t="s">
        <v>82</v>
      </c>
      <c r="C59" s="29" t="s">
        <v>83</v>
      </c>
      <c r="D59" s="30" t="s">
        <v>33</v>
      </c>
      <c r="E59" s="31">
        <v>4</v>
      </c>
      <c r="F59" s="32"/>
      <c r="G59" s="33">
        <f t="shared" si="1"/>
        <v>0</v>
      </c>
    </row>
    <row r="60" spans="1:7" ht="22.5" x14ac:dyDescent="0.25">
      <c r="A60" s="48">
        <v>26</v>
      </c>
      <c r="B60" s="28" t="s">
        <v>84</v>
      </c>
      <c r="C60" s="29" t="s">
        <v>85</v>
      </c>
      <c r="D60" s="30" t="s">
        <v>33</v>
      </c>
      <c r="E60" s="31">
        <v>1</v>
      </c>
      <c r="F60" s="32"/>
      <c r="G60" s="33">
        <f t="shared" si="1"/>
        <v>0</v>
      </c>
    </row>
    <row r="61" spans="1:7" ht="22.5" x14ac:dyDescent="0.25">
      <c r="A61" s="48">
        <v>27</v>
      </c>
      <c r="B61" s="28" t="s">
        <v>86</v>
      </c>
      <c r="C61" s="29" t="s">
        <v>87</v>
      </c>
      <c r="D61" s="30" t="s">
        <v>33</v>
      </c>
      <c r="E61" s="31">
        <v>1</v>
      </c>
      <c r="F61" s="32"/>
      <c r="G61" s="33">
        <f t="shared" si="1"/>
        <v>0</v>
      </c>
    </row>
    <row r="62" spans="1:7" ht="22.5" x14ac:dyDescent="0.25">
      <c r="A62" s="46">
        <v>28</v>
      </c>
      <c r="B62" s="17" t="s">
        <v>88</v>
      </c>
      <c r="C62" s="18" t="s">
        <v>89</v>
      </c>
      <c r="D62" s="19" t="s">
        <v>33</v>
      </c>
      <c r="E62" s="20">
        <v>6</v>
      </c>
      <c r="F62" s="21"/>
      <c r="G62" s="22">
        <f t="shared" si="1"/>
        <v>0</v>
      </c>
    </row>
    <row r="63" spans="1:7" ht="22.5" x14ac:dyDescent="0.25">
      <c r="A63" s="47"/>
      <c r="B63" s="23"/>
      <c r="C63" s="24" t="s">
        <v>90</v>
      </c>
      <c r="D63" s="25"/>
      <c r="E63" s="26"/>
      <c r="F63" s="27"/>
      <c r="G63" s="27"/>
    </row>
    <row r="64" spans="1:7" ht="22.5" x14ac:dyDescent="0.25">
      <c r="A64" s="47"/>
      <c r="B64" s="23"/>
      <c r="C64" s="24" t="s">
        <v>91</v>
      </c>
      <c r="D64" s="25"/>
      <c r="E64" s="26">
        <v>2</v>
      </c>
      <c r="F64" s="27"/>
      <c r="G64" s="27"/>
    </row>
    <row r="65" spans="1:7" ht="22.5" x14ac:dyDescent="0.25">
      <c r="A65" s="47"/>
      <c r="B65" s="23"/>
      <c r="C65" s="24" t="s">
        <v>92</v>
      </c>
      <c r="D65" s="25"/>
      <c r="E65" s="26">
        <v>4</v>
      </c>
      <c r="F65" s="27"/>
      <c r="G65" s="27"/>
    </row>
    <row r="66" spans="1:7" ht="22.5" x14ac:dyDescent="0.25">
      <c r="A66" s="46">
        <v>29</v>
      </c>
      <c r="B66" s="17" t="s">
        <v>93</v>
      </c>
      <c r="C66" s="18" t="s">
        <v>94</v>
      </c>
      <c r="D66" s="19" t="s">
        <v>33</v>
      </c>
      <c r="E66" s="20">
        <v>6</v>
      </c>
      <c r="F66" s="21"/>
      <c r="G66" s="22">
        <f>ROUND(E66*F66,2)</f>
        <v>0</v>
      </c>
    </row>
    <row r="67" spans="1:7" ht="22.5" x14ac:dyDescent="0.25">
      <c r="A67" s="47"/>
      <c r="B67" s="23"/>
      <c r="C67" s="24" t="s">
        <v>95</v>
      </c>
      <c r="D67" s="25"/>
      <c r="E67" s="26">
        <v>1</v>
      </c>
      <c r="F67" s="27"/>
      <c r="G67" s="27"/>
    </row>
    <row r="68" spans="1:7" ht="22.5" x14ac:dyDescent="0.25">
      <c r="A68" s="47"/>
      <c r="B68" s="23"/>
      <c r="C68" s="24" t="s">
        <v>96</v>
      </c>
      <c r="D68" s="25"/>
      <c r="E68" s="26">
        <v>1</v>
      </c>
      <c r="F68" s="27"/>
      <c r="G68" s="27"/>
    </row>
    <row r="69" spans="1:7" ht="22.5" x14ac:dyDescent="0.25">
      <c r="A69" s="47"/>
      <c r="B69" s="23"/>
      <c r="C69" s="24" t="s">
        <v>92</v>
      </c>
      <c r="D69" s="25"/>
      <c r="E69" s="26">
        <v>4</v>
      </c>
      <c r="F69" s="27"/>
      <c r="G69" s="27"/>
    </row>
    <row r="70" spans="1:7" ht="22.5" x14ac:dyDescent="0.25">
      <c r="A70" s="48">
        <v>30</v>
      </c>
      <c r="B70" s="28" t="s">
        <v>97</v>
      </c>
      <c r="C70" s="29" t="s">
        <v>98</v>
      </c>
      <c r="D70" s="30" t="s">
        <v>33</v>
      </c>
      <c r="E70" s="31">
        <v>1</v>
      </c>
      <c r="F70" s="32"/>
      <c r="G70" s="33">
        <f>ROUND(E70*F70,2)</f>
        <v>0</v>
      </c>
    </row>
    <row r="71" spans="1:7" ht="22.5" x14ac:dyDescent="0.25">
      <c r="A71" s="48">
        <v>31</v>
      </c>
      <c r="B71" s="28" t="s">
        <v>99</v>
      </c>
      <c r="C71" s="29" t="s">
        <v>100</v>
      </c>
      <c r="D71" s="30" t="s">
        <v>33</v>
      </c>
      <c r="E71" s="31">
        <v>1</v>
      </c>
      <c r="F71" s="32"/>
      <c r="G71" s="33">
        <f>ROUND(E71*F71,2)</f>
        <v>0</v>
      </c>
    </row>
    <row r="72" spans="1:7" ht="22.5" x14ac:dyDescent="0.25">
      <c r="A72" s="48">
        <v>32</v>
      </c>
      <c r="B72" s="28" t="s">
        <v>101</v>
      </c>
      <c r="C72" s="29" t="s">
        <v>102</v>
      </c>
      <c r="D72" s="30" t="s">
        <v>33</v>
      </c>
      <c r="E72" s="31">
        <v>1</v>
      </c>
      <c r="F72" s="32"/>
      <c r="G72" s="33">
        <f>ROUND(E72*F72,2)</f>
        <v>0</v>
      </c>
    </row>
    <row r="73" spans="1:7" ht="22.5" x14ac:dyDescent="0.25">
      <c r="A73" s="46">
        <v>33</v>
      </c>
      <c r="B73" s="17" t="s">
        <v>103</v>
      </c>
      <c r="C73" s="18" t="s">
        <v>104</v>
      </c>
      <c r="D73" s="19" t="s">
        <v>22</v>
      </c>
      <c r="E73" s="20">
        <v>36.5</v>
      </c>
      <c r="F73" s="21"/>
      <c r="G73" s="22">
        <f>ROUND(E73*F73,2)</f>
        <v>0</v>
      </c>
    </row>
    <row r="74" spans="1:7" ht="22.5" x14ac:dyDescent="0.25">
      <c r="A74" s="47"/>
      <c r="B74" s="23"/>
      <c r="C74" s="24" t="s">
        <v>58</v>
      </c>
      <c r="D74" s="25"/>
      <c r="E74" s="26">
        <v>6</v>
      </c>
      <c r="F74" s="27"/>
      <c r="G74" s="27"/>
    </row>
    <row r="75" spans="1:7" ht="22.5" x14ac:dyDescent="0.25">
      <c r="A75" s="47"/>
      <c r="B75" s="23"/>
      <c r="C75" s="24" t="s">
        <v>64</v>
      </c>
      <c r="D75" s="25"/>
      <c r="E75" s="26">
        <v>6</v>
      </c>
      <c r="F75" s="27"/>
      <c r="G75" s="27"/>
    </row>
    <row r="76" spans="1:7" ht="22.5" x14ac:dyDescent="0.25">
      <c r="A76" s="47"/>
      <c r="B76" s="23"/>
      <c r="C76" s="24" t="s">
        <v>73</v>
      </c>
      <c r="D76" s="25"/>
      <c r="E76" s="26">
        <v>6</v>
      </c>
      <c r="F76" s="27"/>
      <c r="G76" s="27"/>
    </row>
    <row r="77" spans="1:7" ht="22.5" x14ac:dyDescent="0.25">
      <c r="A77" s="47"/>
      <c r="B77" s="23"/>
      <c r="C77" s="24" t="s">
        <v>67</v>
      </c>
      <c r="D77" s="25"/>
      <c r="E77" s="26">
        <v>18.5</v>
      </c>
      <c r="F77" s="27"/>
      <c r="G77" s="27"/>
    </row>
    <row r="78" spans="1:7" ht="22.5" x14ac:dyDescent="0.25">
      <c r="A78" s="46">
        <v>34</v>
      </c>
      <c r="B78" s="17" t="s">
        <v>105</v>
      </c>
      <c r="C78" s="18" t="s">
        <v>106</v>
      </c>
      <c r="D78" s="19" t="s">
        <v>22</v>
      </c>
      <c r="E78" s="20">
        <v>37</v>
      </c>
      <c r="F78" s="21"/>
      <c r="G78" s="22">
        <f>ROUND(E78*F78,2)</f>
        <v>0</v>
      </c>
    </row>
    <row r="79" spans="1:7" ht="22.5" x14ac:dyDescent="0.25">
      <c r="A79" s="47"/>
      <c r="B79" s="23"/>
      <c r="C79" s="24" t="s">
        <v>70</v>
      </c>
      <c r="D79" s="25"/>
      <c r="E79" s="26">
        <v>18.5</v>
      </c>
      <c r="F79" s="27"/>
      <c r="G79" s="27"/>
    </row>
    <row r="80" spans="1:7" ht="22.5" x14ac:dyDescent="0.25">
      <c r="A80" s="47"/>
      <c r="B80" s="23"/>
      <c r="C80" s="24" t="s">
        <v>61</v>
      </c>
      <c r="D80" s="25"/>
      <c r="E80" s="26">
        <v>18.5</v>
      </c>
      <c r="F80" s="27"/>
      <c r="G80" s="27"/>
    </row>
    <row r="81" spans="1:7" ht="22.5" x14ac:dyDescent="0.25">
      <c r="A81" s="46">
        <v>35</v>
      </c>
      <c r="B81" s="17" t="s">
        <v>107</v>
      </c>
      <c r="C81" s="18" t="s">
        <v>108</v>
      </c>
      <c r="D81" s="19" t="s">
        <v>22</v>
      </c>
      <c r="E81" s="20">
        <v>73.5</v>
      </c>
      <c r="F81" s="21"/>
      <c r="G81" s="22">
        <f>ROUND(E81*F81,2)</f>
        <v>0</v>
      </c>
    </row>
    <row r="82" spans="1:7" ht="22.5" x14ac:dyDescent="0.25">
      <c r="A82" s="47"/>
      <c r="B82" s="23"/>
      <c r="C82" s="24" t="s">
        <v>109</v>
      </c>
      <c r="D82" s="25"/>
      <c r="E82" s="26">
        <v>36.5</v>
      </c>
      <c r="F82" s="27"/>
      <c r="G82" s="27"/>
    </row>
    <row r="83" spans="1:7" ht="22.5" x14ac:dyDescent="0.25">
      <c r="A83" s="47"/>
      <c r="B83" s="23"/>
      <c r="C83" s="24" t="s">
        <v>110</v>
      </c>
      <c r="D83" s="25"/>
      <c r="E83" s="26">
        <v>37</v>
      </c>
      <c r="F83" s="27"/>
      <c r="G83" s="27"/>
    </row>
    <row r="84" spans="1:7" ht="22.5" x14ac:dyDescent="0.25">
      <c r="A84" s="48">
        <v>36</v>
      </c>
      <c r="B84" s="28" t="s">
        <v>111</v>
      </c>
      <c r="C84" s="29" t="s">
        <v>112</v>
      </c>
      <c r="D84" s="30" t="s">
        <v>113</v>
      </c>
      <c r="E84" s="31">
        <v>1000.9995</v>
      </c>
      <c r="F84" s="32"/>
      <c r="G84" s="33">
        <f>ROUND(E84*F84,2)</f>
        <v>0</v>
      </c>
    </row>
    <row r="85" spans="1:7" ht="22.5" x14ac:dyDescent="0.25">
      <c r="A85" s="48">
        <v>37</v>
      </c>
      <c r="B85" s="28" t="s">
        <v>114</v>
      </c>
      <c r="C85" s="29" t="s">
        <v>115</v>
      </c>
      <c r="D85" s="30" t="s">
        <v>113</v>
      </c>
      <c r="E85" s="31">
        <v>1000.9995</v>
      </c>
      <c r="F85" s="32"/>
      <c r="G85" s="33">
        <f>ROUND(E85*F85,2)</f>
        <v>0</v>
      </c>
    </row>
    <row r="86" spans="1:7" ht="22.5" x14ac:dyDescent="0.25">
      <c r="A86" s="48">
        <v>38</v>
      </c>
      <c r="B86" s="28" t="s">
        <v>116</v>
      </c>
      <c r="C86" s="29" t="s">
        <v>117</v>
      </c>
      <c r="D86" s="30" t="s">
        <v>113</v>
      </c>
      <c r="E86" s="31">
        <v>1000.9995</v>
      </c>
      <c r="F86" s="32"/>
      <c r="G86" s="33">
        <f>ROUND(E86*F86,2)</f>
        <v>0</v>
      </c>
    </row>
    <row r="87" spans="1:7" x14ac:dyDescent="0.25">
      <c r="A87" s="45" t="s">
        <v>177</v>
      </c>
      <c r="B87" s="11" t="s">
        <v>118</v>
      </c>
      <c r="C87" s="12" t="s">
        <v>119</v>
      </c>
      <c r="D87" s="13"/>
      <c r="E87" s="14"/>
      <c r="F87" s="15"/>
      <c r="G87" s="16">
        <f>SUMIF(AG88:AG97,"&lt;&gt;NOR",G88:G97)</f>
        <v>0</v>
      </c>
    </row>
    <row r="88" spans="1:7" x14ac:dyDescent="0.25">
      <c r="A88" s="46">
        <v>39</v>
      </c>
      <c r="B88" s="17" t="s">
        <v>120</v>
      </c>
      <c r="C88" s="18" t="s">
        <v>121</v>
      </c>
      <c r="D88" s="19" t="s">
        <v>22</v>
      </c>
      <c r="E88" s="20">
        <v>18.5</v>
      </c>
      <c r="F88" s="21"/>
      <c r="G88" s="22">
        <f>ROUND(E88*F88,2)</f>
        <v>0</v>
      </c>
    </row>
    <row r="89" spans="1:7" ht="22.5" x14ac:dyDescent="0.25">
      <c r="A89" s="47"/>
      <c r="B89" s="23"/>
      <c r="C89" s="24" t="s">
        <v>67</v>
      </c>
      <c r="D89" s="25"/>
      <c r="E89" s="26">
        <v>18.5</v>
      </c>
      <c r="F89" s="27"/>
      <c r="G89" s="27"/>
    </row>
    <row r="90" spans="1:7" x14ac:dyDescent="0.25">
      <c r="A90" s="46">
        <v>40</v>
      </c>
      <c r="B90" s="17" t="s">
        <v>122</v>
      </c>
      <c r="C90" s="18" t="s">
        <v>123</v>
      </c>
      <c r="D90" s="19" t="s">
        <v>22</v>
      </c>
      <c r="E90" s="20">
        <v>18.5</v>
      </c>
      <c r="F90" s="21"/>
      <c r="G90" s="22">
        <f>ROUND(E90*F90,2)</f>
        <v>0</v>
      </c>
    </row>
    <row r="91" spans="1:7" ht="22.5" x14ac:dyDescent="0.25">
      <c r="A91" s="47"/>
      <c r="B91" s="23"/>
      <c r="C91" s="24" t="s">
        <v>70</v>
      </c>
      <c r="D91" s="25"/>
      <c r="E91" s="26">
        <v>18.5</v>
      </c>
      <c r="F91" s="27"/>
      <c r="G91" s="27"/>
    </row>
    <row r="92" spans="1:7" x14ac:dyDescent="0.25">
      <c r="A92" s="46">
        <v>41</v>
      </c>
      <c r="B92" s="17" t="s">
        <v>124</v>
      </c>
      <c r="C92" s="18" t="s">
        <v>125</v>
      </c>
      <c r="D92" s="19" t="s">
        <v>22</v>
      </c>
      <c r="E92" s="20">
        <v>18.5</v>
      </c>
      <c r="F92" s="21"/>
      <c r="G92" s="22">
        <f>ROUND(E92*F92,2)</f>
        <v>0</v>
      </c>
    </row>
    <row r="93" spans="1:7" ht="22.5" x14ac:dyDescent="0.25">
      <c r="A93" s="47"/>
      <c r="B93" s="23"/>
      <c r="C93" s="24" t="s">
        <v>61</v>
      </c>
      <c r="D93" s="25"/>
      <c r="E93" s="26">
        <v>18.5</v>
      </c>
      <c r="F93" s="27"/>
      <c r="G93" s="27"/>
    </row>
    <row r="94" spans="1:7" ht="33.75" x14ac:dyDescent="0.25">
      <c r="A94" s="46">
        <v>42</v>
      </c>
      <c r="B94" s="17" t="s">
        <v>126</v>
      </c>
      <c r="C94" s="18" t="s">
        <v>127</v>
      </c>
      <c r="D94" s="19" t="s">
        <v>128</v>
      </c>
      <c r="E94" s="20">
        <v>1362.5250000000001</v>
      </c>
      <c r="F94" s="21"/>
      <c r="G94" s="22">
        <f>ROUND(E94*F94,2)</f>
        <v>0</v>
      </c>
    </row>
    <row r="95" spans="1:7" ht="22.5" x14ac:dyDescent="0.25">
      <c r="A95" s="47"/>
      <c r="B95" s="23"/>
      <c r="C95" s="24" t="s">
        <v>129</v>
      </c>
      <c r="D95" s="25"/>
      <c r="E95" s="26"/>
      <c r="F95" s="27"/>
      <c r="G95" s="27"/>
    </row>
    <row r="96" spans="1:7" x14ac:dyDescent="0.25">
      <c r="A96" s="47"/>
      <c r="B96" s="23"/>
      <c r="C96" s="24" t="s">
        <v>130</v>
      </c>
      <c r="D96" s="25"/>
      <c r="E96" s="26"/>
      <c r="F96" s="27"/>
      <c r="G96" s="27"/>
    </row>
    <row r="97" spans="1:7" ht="22.5" x14ac:dyDescent="0.25">
      <c r="A97" s="47"/>
      <c r="B97" s="23"/>
      <c r="C97" s="24" t="s">
        <v>131</v>
      </c>
      <c r="D97" s="25"/>
      <c r="E97" s="26">
        <v>1362.5250000000001</v>
      </c>
      <c r="F97" s="27"/>
      <c r="G97" s="27"/>
    </row>
    <row r="98" spans="1:7" ht="25.5" x14ac:dyDescent="0.25">
      <c r="A98" s="45" t="s">
        <v>177</v>
      </c>
      <c r="B98" s="11" t="s">
        <v>132</v>
      </c>
      <c r="C98" s="12" t="s">
        <v>133</v>
      </c>
      <c r="D98" s="13"/>
      <c r="E98" s="14"/>
      <c r="F98" s="15"/>
      <c r="G98" s="16">
        <f>SUMIF(AG99:AG103,"&lt;&gt;NOR",G99:G103)</f>
        <v>0</v>
      </c>
    </row>
    <row r="99" spans="1:7" ht="22.5" x14ac:dyDescent="0.25">
      <c r="A99" s="46">
        <v>43</v>
      </c>
      <c r="B99" s="17" t="s">
        <v>134</v>
      </c>
      <c r="C99" s="18" t="s">
        <v>135</v>
      </c>
      <c r="D99" s="19" t="s">
        <v>33</v>
      </c>
      <c r="E99" s="20">
        <v>55.5</v>
      </c>
      <c r="F99" s="21"/>
      <c r="G99" s="22">
        <f>ROUND(E99*F99,2)</f>
        <v>0</v>
      </c>
    </row>
    <row r="100" spans="1:7" ht="22.5" x14ac:dyDescent="0.25">
      <c r="A100" s="47"/>
      <c r="B100" s="23"/>
      <c r="C100" s="24" t="s">
        <v>136</v>
      </c>
      <c r="D100" s="25"/>
      <c r="E100" s="26">
        <v>55.5</v>
      </c>
      <c r="F100" s="27"/>
      <c r="G100" s="27"/>
    </row>
    <row r="101" spans="1:7" x14ac:dyDescent="0.25">
      <c r="A101" s="46">
        <v>44</v>
      </c>
      <c r="B101" s="17" t="s">
        <v>137</v>
      </c>
      <c r="C101" s="18" t="s">
        <v>138</v>
      </c>
      <c r="D101" s="19" t="s">
        <v>22</v>
      </c>
      <c r="E101" s="20">
        <v>18.5</v>
      </c>
      <c r="F101" s="21"/>
      <c r="G101" s="22">
        <f>ROUND(E101*F101,2)</f>
        <v>0</v>
      </c>
    </row>
    <row r="102" spans="1:7" x14ac:dyDescent="0.25">
      <c r="A102" s="47"/>
      <c r="B102" s="23"/>
      <c r="C102" s="24" t="s">
        <v>51</v>
      </c>
      <c r="D102" s="25"/>
      <c r="E102" s="26">
        <v>18.5</v>
      </c>
      <c r="F102" s="27"/>
      <c r="G102" s="27"/>
    </row>
    <row r="103" spans="1:7" ht="22.5" x14ac:dyDescent="0.25">
      <c r="A103" s="48">
        <v>45</v>
      </c>
      <c r="B103" s="28" t="s">
        <v>139</v>
      </c>
      <c r="C103" s="29" t="s">
        <v>140</v>
      </c>
      <c r="D103" s="30" t="s">
        <v>141</v>
      </c>
      <c r="E103" s="31">
        <v>10</v>
      </c>
      <c r="F103" s="32"/>
      <c r="G103" s="33">
        <f>ROUND(E103*F103,2)</f>
        <v>0</v>
      </c>
    </row>
    <row r="104" spans="1:7" ht="25.5" x14ac:dyDescent="0.25">
      <c r="A104" s="45" t="s">
        <v>177</v>
      </c>
      <c r="B104" s="11" t="s">
        <v>142</v>
      </c>
      <c r="C104" s="12" t="s">
        <v>143</v>
      </c>
      <c r="D104" s="13"/>
      <c r="E104" s="14"/>
      <c r="F104" s="15"/>
      <c r="G104" s="16">
        <f>SUMIF(AG105:AG111,"&lt;&gt;NOR",G105:G111)</f>
        <v>0</v>
      </c>
    </row>
    <row r="105" spans="1:7" ht="22.5" x14ac:dyDescent="0.25">
      <c r="A105" s="48">
        <v>46</v>
      </c>
      <c r="B105" s="28" t="s">
        <v>144</v>
      </c>
      <c r="C105" s="29" t="s">
        <v>145</v>
      </c>
      <c r="D105" s="30" t="s">
        <v>146</v>
      </c>
      <c r="E105" s="31">
        <v>1.4846900000000001</v>
      </c>
      <c r="F105" s="32"/>
      <c r="G105" s="33">
        <f t="shared" ref="G105:G111" si="2">ROUND(E105*F105,2)</f>
        <v>0</v>
      </c>
    </row>
    <row r="106" spans="1:7" ht="22.5" x14ac:dyDescent="0.25">
      <c r="A106" s="48">
        <v>47</v>
      </c>
      <c r="B106" s="28" t="s">
        <v>147</v>
      </c>
      <c r="C106" s="29" t="s">
        <v>148</v>
      </c>
      <c r="D106" s="30" t="s">
        <v>146</v>
      </c>
      <c r="E106" s="31">
        <v>1.4846900000000001</v>
      </c>
      <c r="F106" s="32"/>
      <c r="G106" s="33">
        <f t="shared" si="2"/>
        <v>0</v>
      </c>
    </row>
    <row r="107" spans="1:7" ht="22.5" x14ac:dyDescent="0.25">
      <c r="A107" s="48">
        <v>48</v>
      </c>
      <c r="B107" s="28" t="s">
        <v>149</v>
      </c>
      <c r="C107" s="29" t="s">
        <v>150</v>
      </c>
      <c r="D107" s="30" t="s">
        <v>146</v>
      </c>
      <c r="E107" s="31">
        <v>1.4846900000000001</v>
      </c>
      <c r="F107" s="32"/>
      <c r="G107" s="33">
        <f t="shared" si="2"/>
        <v>0</v>
      </c>
    </row>
    <row r="108" spans="1:7" ht="22.5" x14ac:dyDescent="0.25">
      <c r="A108" s="48">
        <v>49</v>
      </c>
      <c r="B108" s="28" t="s">
        <v>151</v>
      </c>
      <c r="C108" s="29" t="s">
        <v>152</v>
      </c>
      <c r="D108" s="30" t="s">
        <v>146</v>
      </c>
      <c r="E108" s="31">
        <v>19.300909999999998</v>
      </c>
      <c r="F108" s="32"/>
      <c r="G108" s="33">
        <f t="shared" si="2"/>
        <v>0</v>
      </c>
    </row>
    <row r="109" spans="1:7" ht="22.5" x14ac:dyDescent="0.25">
      <c r="A109" s="48">
        <v>50</v>
      </c>
      <c r="B109" s="28" t="s">
        <v>153</v>
      </c>
      <c r="C109" s="29" t="s">
        <v>154</v>
      </c>
      <c r="D109" s="30" t="s">
        <v>146</v>
      </c>
      <c r="E109" s="31">
        <v>1.4846900000000001</v>
      </c>
      <c r="F109" s="32"/>
      <c r="G109" s="33">
        <f t="shared" si="2"/>
        <v>0</v>
      </c>
    </row>
    <row r="110" spans="1:7" ht="22.5" x14ac:dyDescent="0.25">
      <c r="A110" s="48">
        <v>51</v>
      </c>
      <c r="B110" s="28" t="s">
        <v>155</v>
      </c>
      <c r="C110" s="29" t="s">
        <v>156</v>
      </c>
      <c r="D110" s="30" t="s">
        <v>146</v>
      </c>
      <c r="E110" s="31">
        <v>5.9387400000000001</v>
      </c>
      <c r="F110" s="32"/>
      <c r="G110" s="33">
        <f t="shared" si="2"/>
        <v>0</v>
      </c>
    </row>
    <row r="111" spans="1:7" ht="22.5" x14ac:dyDescent="0.25">
      <c r="A111" s="48">
        <v>52</v>
      </c>
      <c r="B111" s="28" t="s">
        <v>157</v>
      </c>
      <c r="C111" s="29" t="s">
        <v>158</v>
      </c>
      <c r="D111" s="30" t="s">
        <v>146</v>
      </c>
      <c r="E111" s="31">
        <v>1.4846900000000001</v>
      </c>
      <c r="F111" s="32"/>
      <c r="G111" s="33">
        <f t="shared" si="2"/>
        <v>0</v>
      </c>
    </row>
    <row r="112" spans="1:7" x14ac:dyDescent="0.25">
      <c r="A112" s="45" t="s">
        <v>177</v>
      </c>
      <c r="B112" s="11" t="s">
        <v>159</v>
      </c>
      <c r="C112" s="12" t="s">
        <v>160</v>
      </c>
      <c r="D112" s="13"/>
      <c r="E112" s="14"/>
      <c r="F112" s="15"/>
      <c r="G112" s="16">
        <f>SUMIF(AG113:AG117,"&lt;&gt;NOR",G113:G117)</f>
        <v>0</v>
      </c>
    </row>
    <row r="113" spans="1:7" x14ac:dyDescent="0.25">
      <c r="A113" s="48">
        <v>53</v>
      </c>
      <c r="B113" s="28" t="s">
        <v>161</v>
      </c>
      <c r="C113" s="29" t="s">
        <v>162</v>
      </c>
      <c r="D113" s="30" t="s">
        <v>163</v>
      </c>
      <c r="E113" s="31">
        <v>1</v>
      </c>
      <c r="F113" s="32"/>
      <c r="G113" s="33">
        <f>ROUND(E113*F113,2)</f>
        <v>0</v>
      </c>
    </row>
    <row r="114" spans="1:7" x14ac:dyDescent="0.25">
      <c r="A114" s="48">
        <v>54</v>
      </c>
      <c r="B114" s="28" t="s">
        <v>164</v>
      </c>
      <c r="C114" s="29" t="s">
        <v>165</v>
      </c>
      <c r="D114" s="30" t="s">
        <v>163</v>
      </c>
      <c r="E114" s="31">
        <v>1</v>
      </c>
      <c r="F114" s="32"/>
      <c r="G114" s="33">
        <f>ROUND(E114*F114,2)</f>
        <v>0</v>
      </c>
    </row>
    <row r="115" spans="1:7" x14ac:dyDescent="0.25">
      <c r="A115" s="48">
        <v>55</v>
      </c>
      <c r="B115" s="28" t="s">
        <v>166</v>
      </c>
      <c r="C115" s="29" t="s">
        <v>167</v>
      </c>
      <c r="D115" s="30" t="s">
        <v>163</v>
      </c>
      <c r="E115" s="31">
        <v>1</v>
      </c>
      <c r="F115" s="32"/>
      <c r="G115" s="33">
        <f>ROUND(E115*F115,2)</f>
        <v>0</v>
      </c>
    </row>
    <row r="116" spans="1:7" x14ac:dyDescent="0.25">
      <c r="A116" s="48">
        <v>56</v>
      </c>
      <c r="B116" s="28" t="s">
        <v>168</v>
      </c>
      <c r="C116" s="29" t="s">
        <v>169</v>
      </c>
      <c r="D116" s="30" t="s">
        <v>163</v>
      </c>
      <c r="E116" s="31">
        <v>1</v>
      </c>
      <c r="F116" s="32"/>
      <c r="G116" s="33">
        <f>ROUND(E116*F116,2)</f>
        <v>0</v>
      </c>
    </row>
    <row r="117" spans="1:7" x14ac:dyDescent="0.25">
      <c r="A117" s="46">
        <v>57</v>
      </c>
      <c r="B117" s="17" t="s">
        <v>170</v>
      </c>
      <c r="C117" s="18" t="s">
        <v>171</v>
      </c>
      <c r="D117" s="19" t="s">
        <v>163</v>
      </c>
      <c r="E117" s="20">
        <v>1</v>
      </c>
      <c r="F117" s="21"/>
      <c r="G117" s="22">
        <f>ROUND(E117*F117,2)</f>
        <v>0</v>
      </c>
    </row>
    <row r="118" spans="1:7" x14ac:dyDescent="0.25">
      <c r="A118" s="35"/>
      <c r="B118" s="7"/>
      <c r="C118" s="34"/>
      <c r="D118" s="8"/>
      <c r="E118" s="35"/>
      <c r="F118" s="35"/>
      <c r="G118" s="35"/>
    </row>
    <row r="119" spans="1:7" x14ac:dyDescent="0.25">
      <c r="A119" s="49"/>
      <c r="B119" s="36" t="s">
        <v>11</v>
      </c>
      <c r="C119" s="37"/>
      <c r="D119" s="38"/>
      <c r="E119" s="39"/>
      <c r="F119" s="39"/>
      <c r="G119" s="40">
        <f>G8+G11+G87+G98+G104+G112</f>
        <v>0</v>
      </c>
    </row>
    <row r="120" spans="1:7" x14ac:dyDescent="0.25">
      <c r="A120" s="35"/>
      <c r="B120" s="7"/>
      <c r="C120" s="34"/>
      <c r="D120" s="8"/>
      <c r="E120" s="35"/>
      <c r="F120" s="35"/>
      <c r="G120" s="35"/>
    </row>
    <row r="121" spans="1:7" x14ac:dyDescent="0.25">
      <c r="A121" s="35"/>
      <c r="B121" s="7"/>
      <c r="C121" s="34"/>
      <c r="D121" s="8"/>
      <c r="E121" s="35"/>
      <c r="F121" s="35"/>
      <c r="G121" s="35"/>
    </row>
    <row r="122" spans="1:7" x14ac:dyDescent="0.25">
      <c r="A122" s="56" t="s">
        <v>178</v>
      </c>
      <c r="B122" s="56"/>
      <c r="C122" s="57"/>
      <c r="D122" s="8"/>
      <c r="E122" s="35"/>
      <c r="F122" s="35"/>
      <c r="G122" s="35"/>
    </row>
    <row r="123" spans="1:7" x14ac:dyDescent="0.25">
      <c r="A123" s="58"/>
      <c r="B123" s="59"/>
      <c r="C123" s="60"/>
      <c r="D123" s="59"/>
      <c r="E123" s="59"/>
      <c r="F123" s="59"/>
      <c r="G123" s="61"/>
    </row>
    <row r="124" spans="1:7" x14ac:dyDescent="0.25">
      <c r="A124" s="62"/>
      <c r="B124" s="63"/>
      <c r="C124" s="64"/>
      <c r="D124" s="63"/>
      <c r="E124" s="63"/>
      <c r="F124" s="63"/>
      <c r="G124" s="65"/>
    </row>
    <row r="125" spans="1:7" x14ac:dyDescent="0.25">
      <c r="A125" s="62"/>
      <c r="B125" s="63"/>
      <c r="C125" s="64"/>
      <c r="D125" s="63"/>
      <c r="E125" s="63"/>
      <c r="F125" s="63"/>
      <c r="G125" s="65"/>
    </row>
    <row r="126" spans="1:7" x14ac:dyDescent="0.25">
      <c r="A126" s="62"/>
      <c r="B126" s="63"/>
      <c r="C126" s="64"/>
      <c r="D126" s="63"/>
      <c r="E126" s="63"/>
      <c r="F126" s="63"/>
      <c r="G126" s="65"/>
    </row>
    <row r="127" spans="1:7" x14ac:dyDescent="0.25">
      <c r="A127" s="66"/>
      <c r="B127" s="67"/>
      <c r="C127" s="68"/>
      <c r="D127" s="67"/>
      <c r="E127" s="67"/>
      <c r="F127" s="67"/>
      <c r="G127" s="69"/>
    </row>
  </sheetData>
  <mergeCells count="6">
    <mergeCell ref="A1:G1"/>
    <mergeCell ref="C2:G2"/>
    <mergeCell ref="C3:G3"/>
    <mergeCell ref="C4:G4"/>
    <mergeCell ref="A122:C122"/>
    <mergeCell ref="A123:G1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2022-07-08T10:11:10Z</dcterms:modified>
</cp:coreProperties>
</file>